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fileSharing readOnlyRecommended="1" userName="Havrlant Roman" algorithmName="SHA-512" hashValue="B549/B2R29zCFL8iu55x3uVnPhJFFy+wdwauhdlT7S6BdKsJnWMOoF1+AnasPVVH0NXzUaJm2nqsqQGTUo860w==" saltValue="crvYKmGPb0scEPCIQ+SJS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mcz-my.sharepoint.com/personal/roman_havrlant_czechswimming_cz/Documents/roman/dokumenty ČSPS/trenérsko-metodická komise/hodnocení akcí SCM/11. VT SCM Vys 11.2021/"/>
    </mc:Choice>
  </mc:AlternateContent>
  <xr:revisionPtr revIDLastSave="0" documentId="13_ncr:10001_{C6FC1819-B862-A54A-A8E1-A04AF99AE1F9}" xr6:coauthVersionLast="45" xr6:coauthVersionMax="47" xr10:uidLastSave="{00000000-0000-0000-0000-000000000000}"/>
  <bookViews>
    <workbookView xWindow="0" yWindow="500" windowWidth="28100" windowHeight="15980" xr2:uid="{00000000-000D-0000-FFFF-FFFF00000000}"/>
  </bookViews>
  <sheets>
    <sheet name="Skupin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T9" i="1"/>
  <c r="U9" i="1" s="1"/>
  <c r="T6" i="1"/>
  <c r="U6" i="1" s="1"/>
  <c r="N49" i="1"/>
  <c r="N39" i="1"/>
  <c r="N31" i="1"/>
  <c r="N14" i="1"/>
  <c r="C69" i="1" s="1"/>
  <c r="N22" i="1"/>
</calcChain>
</file>

<file path=xl/sharedStrings.xml><?xml version="1.0" encoding="utf-8"?>
<sst xmlns="http://schemas.openxmlformats.org/spreadsheetml/2006/main" count="129" uniqueCount="111">
  <si>
    <t xml:space="preserve">trenér: </t>
  </si>
  <si>
    <t>Pátek</t>
  </si>
  <si>
    <t>Sucho:</t>
  </si>
  <si>
    <t>jóga</t>
  </si>
  <si>
    <t>Sobota</t>
  </si>
  <si>
    <t>Neděle</t>
  </si>
  <si>
    <t>odpočinek</t>
  </si>
  <si>
    <t>Pondělí</t>
  </si>
  <si>
    <t>Úterý</t>
  </si>
  <si>
    <t>200K-100Kcvič.-200Z-100Zcvič.-200P-100Pcvič.</t>
  </si>
  <si>
    <t>400K-300Z-200P-2x50M</t>
  </si>
  <si>
    <t>100K cvič. P/L nohy bok</t>
  </si>
  <si>
    <t>200 vol.</t>
  </si>
  <si>
    <t>Středa</t>
  </si>
  <si>
    <t>Čtvrtek</t>
  </si>
  <si>
    <t>volný program</t>
  </si>
  <si>
    <t xml:space="preserve">Součet voda celkem: </t>
  </si>
  <si>
    <t xml:space="preserve">Hodin voda celkem: </t>
  </si>
  <si>
    <t>Hodin sucho celkem:</t>
  </si>
  <si>
    <t>100vypl.</t>
  </si>
  <si>
    <t>100 vol.</t>
  </si>
  <si>
    <t>200 vypl.</t>
  </si>
  <si>
    <t>L. Vejnar</t>
  </si>
  <si>
    <t>VT  SCM 2_Vysočina, Srní 14.-20.11. 2021</t>
  </si>
  <si>
    <t xml:space="preserve">14.11. </t>
  </si>
  <si>
    <t>14:00-16:00  (25m  bazén)</t>
  </si>
  <si>
    <t>chůze</t>
  </si>
  <si>
    <t>12 km</t>
  </si>
  <si>
    <t>2x (100K, 100Z, 100PZ obr.), 400no/r II.ZP.</t>
  </si>
  <si>
    <t>protahování</t>
  </si>
  <si>
    <t>4x25M i 30, 4x50 (25K-25M) i 1, 4x75 (50K-25M) i 1:30,4x100 (75K-25M) i 2,100 vlna záda</t>
  </si>
  <si>
    <t>Ploutve_4x25M i 30,  4x50 (25K-25M) i 50, 4x75 (50K-25M) i 1:20, 4x100 (75K-25M) i 1:30, 100 vlna záda</t>
  </si>
  <si>
    <t>4x25M i 30,  4x50 (25K-25M) i 55, 4x75 (50K-25M) i 1:25, 4x100 (75K-25M) i 1:40,100 vlna záda</t>
  </si>
  <si>
    <t>D. Heřmánková, L. Doležalová, S. Horáková, K. Kinclová, J.B. Doležal, M. Chlupáček, L. Trněná, N. Kohoutová, A. Matulová (omluvena E.Jirková)</t>
  </si>
  <si>
    <t>15.11.</t>
  </si>
  <si>
    <t>16.11.</t>
  </si>
  <si>
    <t>17.11.</t>
  </si>
  <si>
    <t>18.11.</t>
  </si>
  <si>
    <t>20.11.</t>
  </si>
  <si>
    <t>7:00 - 8:30</t>
  </si>
  <si>
    <t xml:space="preserve">14:00 - 16:00 </t>
  </si>
  <si>
    <t>400lib., 8x50K/Z cvič. st. 1</t>
  </si>
  <si>
    <t>300 vypl.</t>
  </si>
  <si>
    <t>atletická průprava, basket</t>
  </si>
  <si>
    <t>posilování dvojice, strečink</t>
  </si>
  <si>
    <t>5x200 rozpl. (K,no,K, PZ cvič., K i 15")</t>
  </si>
  <si>
    <t>I. St. 1:40, II. St. 1:30, III. St. 1:20</t>
  </si>
  <si>
    <t>3x(5x100) K i 4x25 max.</t>
  </si>
  <si>
    <t>400 Z/vlna záda á 50</t>
  </si>
  <si>
    <t>Ploutve 4x( 25pod.vod. + 25M), 200 vol.</t>
  </si>
  <si>
    <t>500 rozpl.</t>
  </si>
  <si>
    <t>24x50 st. 45 (50) ploutve 2K/2Kno bez desky, 100Z soup.</t>
  </si>
  <si>
    <t>5x100 PZ cvič. I 20</t>
  </si>
  <si>
    <t>16x50 st. 50 (55) ploutve 2Z/2Zno, 100Z soup.</t>
  </si>
  <si>
    <t>5x100 HL/ZP cvič. I 20</t>
  </si>
  <si>
    <t>10x50 M/P st. 55 (1)</t>
  </si>
  <si>
    <t>procházka 3 km</t>
  </si>
  <si>
    <t>8:30-10:15</t>
  </si>
  <si>
    <t>16:00-18:00</t>
  </si>
  <si>
    <t>400 rozpl.</t>
  </si>
  <si>
    <t>4x100K st. 1:30, 400 no/r</t>
  </si>
  <si>
    <t>4X100 Z. st. 1:40</t>
  </si>
  <si>
    <t>8x150 i 30 ( 25M-25Z-25P-75K hypox. 5)</t>
  </si>
  <si>
    <t>TEST: 6x100 N HL/ZP st. 3, 300 vypl.</t>
  </si>
  <si>
    <t>8X100 i 20 (25Z/25M-50K hypox. 7), 100Z soup.</t>
  </si>
  <si>
    <t>8x50 st. 1 (25 lib. N eK a 25 hypox. 9), 100 vypl.</t>
  </si>
  <si>
    <t>400 rozp.</t>
  </si>
  <si>
    <t>4x50 cvič. I 10, 4x50 scull. I 10, 4x50 i 10, 4x50 1-4 st.1</t>
  </si>
  <si>
    <t>TEST: 10x100 st. 2 HL/ZP</t>
  </si>
  <si>
    <t>8x75 i 20 (25 no napřed -50 HL/ZP na TECH.)</t>
  </si>
  <si>
    <t>400 cvič. Ploutve/vlna</t>
  </si>
  <si>
    <t>(50-100-150-200-150-100-50) PZ, 50 vol., 4x(12,5 výjezd max. + 25 vol) i 100vol.</t>
  </si>
  <si>
    <t>(50-100-150-200-150-100-50) K, 50 vol., 4x(25 Kno max. + 25 vol) i 100vol.</t>
  </si>
  <si>
    <t>14:00-16:00</t>
  </si>
  <si>
    <t>10x50 st.1 - ( 50 zrychlovaně důraz dohmat-50 max. obr.)</t>
  </si>
  <si>
    <t>10x50 plutve (25 vlna pod. vodou, 25 M ) st. 1</t>
  </si>
  <si>
    <t>12x75 K R/pac. St. 1:20</t>
  </si>
  <si>
    <t>kruhový trénink, TRX</t>
  </si>
  <si>
    <t>250 vol.</t>
  </si>
  <si>
    <t>8x50 st. 1, důraz. obr./výjezd</t>
  </si>
  <si>
    <t>atletická průprava, pos. vlastní váha</t>
  </si>
  <si>
    <t>bazén volno</t>
  </si>
  <si>
    <t>8x50 HL/ZP no st. 1, 200 cvič.</t>
  </si>
  <si>
    <t>5x400 (1-3-5 K, 2-4 PZ s K hlava nad vodou á 25) st. 6,7,6,7,6 i , 100 vol.</t>
  </si>
  <si>
    <t>19.11.</t>
  </si>
  <si>
    <t xml:space="preserve">7:30-9:00 </t>
  </si>
  <si>
    <t>Test_2x (800K st. 12-400K st.6-200K st. 3-100K ) i 200Z soupaž, 200no lib.</t>
  </si>
  <si>
    <t>8:30 - 10:00</t>
  </si>
  <si>
    <t>500 rozpl. (100CZ-100no)</t>
  </si>
  <si>
    <t>16X50R st.1, (4PZ á25-4HL/ZP)</t>
  </si>
  <si>
    <t>6x150 (lichá 100PZ st. 1:50+50cvič. Rychle st.1:10-sudá 100PZ st.1:50+25vlna pod.v.+25vypl.), 100vol.</t>
  </si>
  <si>
    <t>300 (25scull+25CZ)</t>
  </si>
  <si>
    <t>20x50 (st.45/55 - 1+4,2+3,3+2,4+1), 100Z soup.</t>
  </si>
  <si>
    <t>300 vlna ploutve</t>
  </si>
  <si>
    <t>100 vypl.</t>
  </si>
  <si>
    <t>400K, 400PZ cvič.,300OK, 300PZ R,200K, 200PZno, 100K, 100PZ i 15</t>
  </si>
  <si>
    <t>12x50K st. 55 hypox. 3-5-3-7</t>
  </si>
  <si>
    <t>TEST_5x200 PZ st. 5 + mezi vyplavat 100</t>
  </si>
  <si>
    <t>300 (50Z soupaž+25Zno)</t>
  </si>
  <si>
    <t>900ploutve (25cvič+50CZ/K/Z)</t>
  </si>
  <si>
    <t>6:30-7:30</t>
  </si>
  <si>
    <r>
      <rPr>
        <b/>
        <sz val="12"/>
        <color indexed="8"/>
        <rFont val="Calibri (Základní text)"/>
        <charset val="238"/>
      </rPr>
      <t>tréninková skupina:</t>
    </r>
    <r>
      <rPr>
        <sz val="12"/>
        <color theme="1"/>
        <rFont val="Calibri (Základní text)"/>
        <charset val="238"/>
      </rPr>
      <t xml:space="preserve"> </t>
    </r>
  </si>
  <si>
    <t>XXXXX</t>
  </si>
  <si>
    <t>libovolně 3000 vyplavat (1000CZ-100r/no-1000ploutve)</t>
  </si>
  <si>
    <t>18,75</t>
  </si>
  <si>
    <t>voda</t>
  </si>
  <si>
    <t>sucho</t>
  </si>
  <si>
    <t>7,5</t>
  </si>
  <si>
    <t>volný program_procházka</t>
  </si>
  <si>
    <t>4</t>
  </si>
  <si>
    <t>CELKEM  HODIN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</si>
</sst>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 (Základní text)"/>
      <charset val="238"/>
    </font>
    <font>
      <b/>
      <sz val="12"/>
      <color indexed="8"/>
      <name val="Calibri (Základní text)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8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" fontId="0" fillId="0" borderId="0" xfId="0" applyNumberFormat="1"/>
    <xf numFmtId="49" fontId="0" fillId="0" borderId="0" xfId="0" applyNumberFormat="1"/>
    <xf numFmtId="0" fontId="4" fillId="0" borderId="9" xfId="0" applyFont="1" applyBorder="1" applyAlignment="1">
      <alignment horizontal="center"/>
    </xf>
    <xf numFmtId="0" fontId="6" fillId="2" borderId="2" xfId="0" applyFont="1" applyFill="1" applyBorder="1"/>
    <xf numFmtId="49" fontId="0" fillId="0" borderId="14" xfId="0" applyNumberFormat="1" applyBorder="1"/>
    <xf numFmtId="0" fontId="0" fillId="0" borderId="18" xfId="0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0" fillId="2" borderId="3" xfId="0" applyFont="1" applyFill="1" applyBorder="1"/>
    <xf numFmtId="0" fontId="11" fillId="0" borderId="9" xfId="0" applyFont="1" applyBorder="1" applyAlignment="1">
      <alignment horizontal="center"/>
    </xf>
    <xf numFmtId="0" fontId="6" fillId="2" borderId="17" xfId="0" applyFont="1" applyFill="1" applyBorder="1"/>
    <xf numFmtId="20" fontId="6" fillId="2" borderId="3" xfId="0" applyNumberFormat="1" applyFont="1" applyFill="1" applyBorder="1"/>
    <xf numFmtId="0" fontId="10" fillId="2" borderId="2" xfId="0" applyFont="1" applyFill="1" applyBorder="1"/>
    <xf numFmtId="0" fontId="4" fillId="0" borderId="18" xfId="0" applyFont="1" applyBorder="1" applyAlignment="1">
      <alignment horizontal="center"/>
    </xf>
    <xf numFmtId="0" fontId="10" fillId="2" borderId="18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0" fontId="10" fillId="2" borderId="33" xfId="0" applyFont="1" applyFill="1" applyBorder="1"/>
    <xf numFmtId="0" fontId="6" fillId="0" borderId="35" xfId="0" applyFont="1" applyBorder="1"/>
    <xf numFmtId="0" fontId="11" fillId="0" borderId="36" xfId="0" applyFont="1" applyBorder="1" applyAlignment="1">
      <alignment horizontal="center"/>
    </xf>
    <xf numFmtId="0" fontId="6" fillId="2" borderId="35" xfId="0" applyFont="1" applyFill="1" applyBorder="1"/>
    <xf numFmtId="0" fontId="10" fillId="2" borderId="37" xfId="0" applyFont="1" applyFill="1" applyBorder="1"/>
    <xf numFmtId="0" fontId="4" fillId="0" borderId="36" xfId="0" applyFont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7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8" xfId="0" applyNumberFormat="1" applyBorder="1" applyAlignment="1">
      <alignment horizontal="right"/>
    </xf>
    <xf numFmtId="0" fontId="0" fillId="0" borderId="10" xfId="0" applyBorder="1"/>
    <xf numFmtId="0" fontId="10" fillId="2" borderId="31" xfId="0" applyFont="1" applyFill="1" applyBorder="1"/>
    <xf numFmtId="0" fontId="10" fillId="2" borderId="38" xfId="0" applyFont="1" applyFill="1" applyBorder="1"/>
    <xf numFmtId="0" fontId="13" fillId="0" borderId="0" xfId="0" applyFont="1"/>
    <xf numFmtId="16" fontId="13" fillId="0" borderId="0" xfId="0" applyNumberFormat="1" applyFont="1"/>
    <xf numFmtId="0" fontId="14" fillId="0" borderId="0" xfId="0" applyFont="1"/>
    <xf numFmtId="0" fontId="0" fillId="0" borderId="23" xfId="0" applyBorder="1"/>
    <xf numFmtId="0" fontId="6" fillId="0" borderId="15" xfId="0" applyFont="1" applyBorder="1"/>
    <xf numFmtId="0" fontId="0" fillId="0" borderId="0" xfId="0" applyBorder="1"/>
    <xf numFmtId="0" fontId="6" fillId="2" borderId="1" xfId="0" applyFont="1" applyFill="1" applyBorder="1"/>
    <xf numFmtId="0" fontId="0" fillId="2" borderId="2" xfId="0" applyFill="1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8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0" xfId="0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43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21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73"/>
  <sheetViews>
    <sheetView tabSelected="1" zoomScale="96" zoomScaleNormal="96" workbookViewId="0">
      <selection activeCell="T19" sqref="T19"/>
    </sheetView>
  </sheetViews>
  <sheetFormatPr baseColWidth="10" defaultColWidth="8.83203125" defaultRowHeight="15" x14ac:dyDescent="0.2"/>
  <cols>
    <col min="2" max="2" width="11.33203125" customWidth="1"/>
    <col min="5" max="5" width="14" customWidth="1"/>
    <col min="6" max="6" width="33.1640625" customWidth="1"/>
    <col min="7" max="7" width="10.33203125" customWidth="1"/>
    <col min="11" max="11" width="11.33203125" customWidth="1"/>
    <col min="12" max="12" width="16" customWidth="1"/>
    <col min="13" max="13" width="7.6640625" hidden="1" customWidth="1"/>
    <col min="14" max="14" width="11" customWidth="1"/>
  </cols>
  <sheetData>
    <row r="2" spans="1:21" ht="26" customHeight="1" x14ac:dyDescent="0.2">
      <c r="A2" s="1"/>
      <c r="B2" s="91" t="s">
        <v>23</v>
      </c>
      <c r="C2" s="91"/>
      <c r="D2" s="91"/>
      <c r="E2" s="91"/>
      <c r="F2" s="91"/>
      <c r="G2" s="91"/>
      <c r="H2" s="91"/>
      <c r="I2" s="91"/>
      <c r="J2" s="91"/>
      <c r="K2" s="2"/>
      <c r="L2" s="2"/>
    </row>
    <row r="3" spans="1:21" ht="14.5" customHeight="1" x14ac:dyDescent="0.2">
      <c r="F3" s="3"/>
    </row>
    <row r="4" spans="1:21" ht="14.5" customHeight="1" x14ac:dyDescent="0.2">
      <c r="A4" s="40" t="s">
        <v>0</v>
      </c>
      <c r="B4" s="38" t="s">
        <v>22</v>
      </c>
      <c r="C4" s="38"/>
      <c r="F4" s="3"/>
    </row>
    <row r="5" spans="1:21" ht="14.5" customHeight="1" x14ac:dyDescent="0.2">
      <c r="A5" s="38" t="s">
        <v>101</v>
      </c>
      <c r="B5" s="38"/>
      <c r="C5" s="38" t="s">
        <v>33</v>
      </c>
      <c r="D5" s="38"/>
      <c r="E5" s="38"/>
      <c r="F5" s="39"/>
      <c r="G5" s="38"/>
      <c r="H5" s="38"/>
      <c r="I5" s="38"/>
      <c r="J5" s="38"/>
      <c r="K5" s="38"/>
      <c r="T5" t="s">
        <v>105</v>
      </c>
    </row>
    <row r="6" spans="1:21" ht="16" thickBot="1" x14ac:dyDescent="0.25">
      <c r="F6" s="3"/>
      <c r="T6">
        <f>L7+L15+L23+L32+L40+L50+F59+F50+F40+F32+F23+F15+E7</f>
        <v>1125</v>
      </c>
      <c r="U6">
        <f>T6/60</f>
        <v>18.75</v>
      </c>
    </row>
    <row r="7" spans="1:21" ht="16" thickBot="1" x14ac:dyDescent="0.25">
      <c r="A7" s="19" t="s">
        <v>5</v>
      </c>
      <c r="B7" s="20" t="s">
        <v>24</v>
      </c>
      <c r="C7" s="20"/>
      <c r="D7" s="20"/>
      <c r="E7" s="20"/>
      <c r="F7" s="21">
        <v>0</v>
      </c>
      <c r="G7" s="106" t="s">
        <v>25</v>
      </c>
      <c r="H7" s="106"/>
      <c r="I7" s="106"/>
      <c r="J7" s="106"/>
      <c r="K7" s="106"/>
      <c r="L7" s="18">
        <v>120</v>
      </c>
      <c r="M7" s="4"/>
      <c r="N7" s="35">
        <v>4.5</v>
      </c>
    </row>
    <row r="8" spans="1:21" x14ac:dyDescent="0.2">
      <c r="A8" s="66" t="s">
        <v>102</v>
      </c>
      <c r="B8" s="103"/>
      <c r="C8" s="103"/>
      <c r="D8" s="103"/>
      <c r="E8" s="103"/>
      <c r="F8" s="103"/>
      <c r="G8" s="95" t="s">
        <v>10</v>
      </c>
      <c r="H8" s="67"/>
      <c r="I8" s="67"/>
      <c r="J8" s="67"/>
      <c r="K8" s="67"/>
      <c r="L8" s="96"/>
      <c r="M8" s="4"/>
      <c r="T8" t="s">
        <v>106</v>
      </c>
    </row>
    <row r="9" spans="1:21" x14ac:dyDescent="0.2">
      <c r="A9" s="58"/>
      <c r="B9" s="64"/>
      <c r="C9" s="64"/>
      <c r="D9" s="64"/>
      <c r="E9" s="64"/>
      <c r="F9" s="64"/>
      <c r="G9" s="72" t="s">
        <v>72</v>
      </c>
      <c r="H9" s="104"/>
      <c r="I9" s="104"/>
      <c r="J9" s="104"/>
      <c r="K9" s="104"/>
      <c r="L9" s="105"/>
      <c r="M9" s="4"/>
      <c r="T9">
        <f>B14+H14+B22+H22+B31+H39+B49+H49</f>
        <v>450</v>
      </c>
      <c r="U9">
        <f>T9/60</f>
        <v>7.5</v>
      </c>
    </row>
    <row r="10" spans="1:21" x14ac:dyDescent="0.2">
      <c r="A10" s="58"/>
      <c r="B10" s="64"/>
      <c r="C10" s="64"/>
      <c r="D10" s="64"/>
      <c r="E10" s="64"/>
      <c r="F10" s="64"/>
      <c r="G10" s="72" t="s">
        <v>71</v>
      </c>
      <c r="H10" s="104"/>
      <c r="I10" s="104"/>
      <c r="J10" s="104"/>
      <c r="K10" s="104"/>
      <c r="L10" s="105"/>
      <c r="M10" s="4"/>
    </row>
    <row r="11" spans="1:21" ht="14.5" customHeight="1" x14ac:dyDescent="0.2">
      <c r="A11" s="58"/>
      <c r="B11" s="64"/>
      <c r="C11" s="64"/>
      <c r="D11" s="64"/>
      <c r="E11" s="64"/>
      <c r="F11" s="64"/>
      <c r="G11" s="72" t="s">
        <v>71</v>
      </c>
      <c r="H11" s="104"/>
      <c r="I11" s="104"/>
      <c r="J11" s="104"/>
      <c r="K11" s="104"/>
      <c r="L11" s="105"/>
      <c r="M11" s="4"/>
    </row>
    <row r="12" spans="1:21" ht="14.5" customHeight="1" x14ac:dyDescent="0.2">
      <c r="A12" s="58"/>
      <c r="B12" s="64"/>
      <c r="C12" s="64"/>
      <c r="D12" s="64"/>
      <c r="E12" s="64"/>
      <c r="F12" s="64"/>
      <c r="G12" s="83" t="s">
        <v>78</v>
      </c>
      <c r="H12" s="59"/>
      <c r="I12" s="59"/>
      <c r="J12" s="59"/>
      <c r="K12" s="59"/>
      <c r="L12" s="65"/>
      <c r="M12" s="4"/>
    </row>
    <row r="13" spans="1:21" ht="16" thickBot="1" x14ac:dyDescent="0.25">
      <c r="A13" s="58"/>
      <c r="B13" s="59"/>
      <c r="C13" s="59"/>
      <c r="D13" s="59"/>
      <c r="E13" s="59"/>
      <c r="F13" s="59"/>
      <c r="G13" s="92"/>
      <c r="H13" s="93"/>
      <c r="I13" s="93"/>
      <c r="J13" s="93"/>
      <c r="K13" s="93"/>
      <c r="L13" s="94"/>
      <c r="M13" s="4"/>
    </row>
    <row r="14" spans="1:21" ht="16" thickBot="1" x14ac:dyDescent="0.25">
      <c r="A14" s="22" t="s">
        <v>2</v>
      </c>
      <c r="B14" s="10">
        <v>60</v>
      </c>
      <c r="C14" s="10" t="s">
        <v>43</v>
      </c>
      <c r="D14" s="10"/>
      <c r="E14" s="11"/>
      <c r="F14" s="13">
        <v>4.5</v>
      </c>
      <c r="G14" s="9" t="s">
        <v>2</v>
      </c>
      <c r="H14" s="10">
        <v>60</v>
      </c>
      <c r="I14" s="10" t="s">
        <v>44</v>
      </c>
      <c r="J14" s="10"/>
      <c r="K14" s="11"/>
      <c r="L14" s="23">
        <v>4</v>
      </c>
      <c r="M14" s="7"/>
      <c r="N14" s="34">
        <f>F14+L14</f>
        <v>8.5</v>
      </c>
    </row>
    <row r="15" spans="1:21" ht="16" thickBot="1" x14ac:dyDescent="0.25">
      <c r="A15" s="24" t="s">
        <v>7</v>
      </c>
      <c r="B15" s="6" t="s">
        <v>34</v>
      </c>
      <c r="C15" s="6" t="s">
        <v>39</v>
      </c>
      <c r="D15" s="6"/>
      <c r="E15" s="6"/>
      <c r="F15" s="16">
        <v>90</v>
      </c>
      <c r="G15" s="88" t="s">
        <v>40</v>
      </c>
      <c r="H15" s="89"/>
      <c r="I15" s="89"/>
      <c r="J15" s="89"/>
      <c r="K15" s="89"/>
      <c r="L15" s="25">
        <v>120</v>
      </c>
      <c r="M15" s="14"/>
    </row>
    <row r="16" spans="1:21" ht="14.5" customHeight="1" x14ac:dyDescent="0.2">
      <c r="A16" s="66" t="s">
        <v>41</v>
      </c>
      <c r="B16" s="67"/>
      <c r="C16" s="67"/>
      <c r="D16" s="67"/>
      <c r="E16" s="67"/>
      <c r="F16" s="85"/>
      <c r="G16" s="95" t="s">
        <v>45</v>
      </c>
      <c r="H16" s="67"/>
      <c r="I16" s="67"/>
      <c r="J16" s="67"/>
      <c r="K16" s="67"/>
      <c r="L16" s="96"/>
      <c r="M16" s="4"/>
    </row>
    <row r="17" spans="1:14" ht="14.5" customHeight="1" x14ac:dyDescent="0.2">
      <c r="A17" s="58" t="s">
        <v>86</v>
      </c>
      <c r="B17" s="59"/>
      <c r="C17" s="59"/>
      <c r="D17" s="59"/>
      <c r="E17" s="59"/>
      <c r="F17" s="60"/>
      <c r="G17" s="97" t="s">
        <v>79</v>
      </c>
      <c r="H17" s="98"/>
      <c r="I17" s="98"/>
      <c r="J17" s="98"/>
      <c r="K17" s="98"/>
      <c r="L17" s="99"/>
      <c r="M17" s="4"/>
    </row>
    <row r="18" spans="1:14" ht="14.5" customHeight="1" x14ac:dyDescent="0.2">
      <c r="A18" s="100" t="s">
        <v>42</v>
      </c>
      <c r="B18" s="101"/>
      <c r="C18" s="101"/>
      <c r="D18" s="101"/>
      <c r="E18" s="101"/>
      <c r="F18" s="102"/>
      <c r="G18" s="83" t="s">
        <v>47</v>
      </c>
      <c r="H18" s="59"/>
      <c r="I18" s="59"/>
      <c r="J18" s="59"/>
      <c r="K18" s="59"/>
      <c r="L18" s="65"/>
      <c r="M18" s="4"/>
    </row>
    <row r="19" spans="1:14" ht="14.5" customHeight="1" x14ac:dyDescent="0.2">
      <c r="A19" s="58"/>
      <c r="B19" s="59"/>
      <c r="C19" s="59"/>
      <c r="D19" s="59"/>
      <c r="E19" s="59"/>
      <c r="F19" s="60"/>
      <c r="G19" s="97" t="s">
        <v>46</v>
      </c>
      <c r="H19" s="98"/>
      <c r="I19" s="98"/>
      <c r="J19" s="98"/>
      <c r="K19" s="98"/>
      <c r="L19" s="99"/>
      <c r="M19" s="4"/>
    </row>
    <row r="20" spans="1:14" ht="14.5" customHeight="1" x14ac:dyDescent="0.2">
      <c r="A20" s="58"/>
      <c r="B20" s="59"/>
      <c r="C20" s="59"/>
      <c r="D20" s="59"/>
      <c r="E20" s="59"/>
      <c r="F20" s="60"/>
      <c r="G20" s="83" t="s">
        <v>48</v>
      </c>
      <c r="H20" s="59"/>
      <c r="I20" s="59"/>
      <c r="J20" s="59"/>
      <c r="K20" s="59"/>
      <c r="L20" s="65"/>
      <c r="M20" s="4"/>
    </row>
    <row r="21" spans="1:14" ht="16" thickBot="1" x14ac:dyDescent="0.25">
      <c r="A21" s="61"/>
      <c r="B21" s="62"/>
      <c r="C21" s="62"/>
      <c r="D21" s="62"/>
      <c r="E21" s="62"/>
      <c r="F21" s="84"/>
      <c r="G21" s="78" t="s">
        <v>49</v>
      </c>
      <c r="H21" s="62"/>
      <c r="I21" s="62"/>
      <c r="J21" s="62"/>
      <c r="K21" s="62"/>
      <c r="L21" s="79"/>
      <c r="M21" s="4"/>
    </row>
    <row r="22" spans="1:14" ht="16" thickBot="1" x14ac:dyDescent="0.25">
      <c r="A22" s="22" t="s">
        <v>2</v>
      </c>
      <c r="B22" s="10">
        <v>45</v>
      </c>
      <c r="C22" s="10" t="s">
        <v>56</v>
      </c>
      <c r="D22" s="10"/>
      <c r="E22" s="11"/>
      <c r="F22" s="5">
        <v>4.5</v>
      </c>
      <c r="G22" s="9" t="s">
        <v>2</v>
      </c>
      <c r="H22" s="10">
        <v>60</v>
      </c>
      <c r="I22" s="10" t="s">
        <v>80</v>
      </c>
      <c r="J22" s="10"/>
      <c r="K22" s="11"/>
      <c r="L22" s="26">
        <v>4.8</v>
      </c>
      <c r="M22" s="7"/>
      <c r="N22" s="8">
        <f>F22+L22</f>
        <v>9.3000000000000007</v>
      </c>
    </row>
    <row r="23" spans="1:14" ht="16" thickBot="1" x14ac:dyDescent="0.25">
      <c r="A23" s="24" t="s">
        <v>8</v>
      </c>
      <c r="B23" s="6" t="s">
        <v>35</v>
      </c>
      <c r="C23" s="6" t="s">
        <v>57</v>
      </c>
      <c r="D23" s="6"/>
      <c r="E23" s="6"/>
      <c r="F23" s="16">
        <v>105</v>
      </c>
      <c r="G23" s="88" t="s">
        <v>58</v>
      </c>
      <c r="H23" s="89"/>
      <c r="I23" s="89"/>
      <c r="J23" s="89"/>
      <c r="K23" s="89"/>
      <c r="L23" s="25">
        <v>120</v>
      </c>
      <c r="M23" s="4"/>
    </row>
    <row r="24" spans="1:14" ht="14.5" customHeight="1" x14ac:dyDescent="0.2">
      <c r="A24" s="66" t="s">
        <v>50</v>
      </c>
      <c r="B24" s="67"/>
      <c r="C24" s="67"/>
      <c r="D24" s="67"/>
      <c r="E24" s="67"/>
      <c r="F24" s="85"/>
      <c r="G24" s="86" t="s">
        <v>59</v>
      </c>
      <c r="H24" s="73"/>
      <c r="I24" s="73"/>
      <c r="J24" s="73"/>
      <c r="K24" s="73"/>
      <c r="L24" s="87"/>
      <c r="M24" s="4"/>
    </row>
    <row r="25" spans="1:14" ht="14.5" customHeight="1" x14ac:dyDescent="0.2">
      <c r="A25" s="58" t="s">
        <v>51</v>
      </c>
      <c r="B25" s="59"/>
      <c r="C25" s="59"/>
      <c r="D25" s="59"/>
      <c r="E25" s="59"/>
      <c r="F25" s="60"/>
      <c r="G25" s="58" t="s">
        <v>60</v>
      </c>
      <c r="H25" s="59"/>
      <c r="I25" s="59"/>
      <c r="J25" s="59"/>
      <c r="K25" s="59"/>
      <c r="L25" s="60"/>
      <c r="M25" s="4"/>
    </row>
    <row r="26" spans="1:14" ht="14.5" customHeight="1" x14ac:dyDescent="0.2">
      <c r="A26" s="58" t="s">
        <v>52</v>
      </c>
      <c r="B26" s="59"/>
      <c r="C26" s="59"/>
      <c r="D26" s="59"/>
      <c r="E26" s="59"/>
      <c r="F26" s="60"/>
      <c r="G26" s="58" t="s">
        <v>61</v>
      </c>
      <c r="H26" s="59"/>
      <c r="I26" s="59"/>
      <c r="J26" s="59"/>
      <c r="K26" s="59"/>
      <c r="L26" s="60"/>
      <c r="M26" s="4"/>
    </row>
    <row r="27" spans="1:14" ht="14.5" customHeight="1" x14ac:dyDescent="0.2">
      <c r="A27" s="55" t="s">
        <v>53</v>
      </c>
      <c r="B27" s="56"/>
      <c r="C27" s="56"/>
      <c r="D27" s="56"/>
      <c r="E27" s="56"/>
      <c r="F27" s="57"/>
      <c r="G27" s="58" t="s">
        <v>62</v>
      </c>
      <c r="H27" s="59"/>
      <c r="I27" s="59"/>
      <c r="J27" s="59"/>
      <c r="K27" s="59"/>
      <c r="L27" s="60"/>
      <c r="M27" s="4"/>
    </row>
    <row r="28" spans="1:14" ht="14.5" customHeight="1" x14ac:dyDescent="0.2">
      <c r="A28" s="58" t="s">
        <v>54</v>
      </c>
      <c r="B28" s="59"/>
      <c r="C28" s="59"/>
      <c r="D28" s="59"/>
      <c r="E28" s="59"/>
      <c r="F28" s="60"/>
      <c r="G28" s="58" t="s">
        <v>63</v>
      </c>
      <c r="H28" s="59"/>
      <c r="I28" s="59"/>
      <c r="J28" s="59"/>
      <c r="K28" s="59"/>
      <c r="L28" s="60"/>
      <c r="M28" s="4"/>
    </row>
    <row r="29" spans="1:14" ht="14.5" customHeight="1" x14ac:dyDescent="0.2">
      <c r="A29" s="75" t="s">
        <v>55</v>
      </c>
      <c r="B29" s="76"/>
      <c r="C29" s="76"/>
      <c r="D29" s="76"/>
      <c r="E29" s="76"/>
      <c r="F29" s="77"/>
      <c r="G29" s="64" t="s">
        <v>64</v>
      </c>
      <c r="H29" s="59"/>
      <c r="I29" s="59"/>
      <c r="J29" s="59"/>
      <c r="K29" s="59"/>
      <c r="L29" s="65"/>
      <c r="M29" s="4"/>
    </row>
    <row r="30" spans="1:14" ht="16" thickBot="1" x14ac:dyDescent="0.25">
      <c r="A30" s="61" t="s">
        <v>42</v>
      </c>
      <c r="B30" s="62"/>
      <c r="C30" s="62"/>
      <c r="D30" s="62"/>
      <c r="E30" s="62"/>
      <c r="F30" s="63"/>
      <c r="G30" s="64" t="s">
        <v>65</v>
      </c>
      <c r="H30" s="59"/>
      <c r="I30" s="59"/>
      <c r="J30" s="59"/>
      <c r="K30" s="59"/>
      <c r="L30" s="65"/>
      <c r="M30" s="4"/>
    </row>
    <row r="31" spans="1:14" ht="16" thickBot="1" x14ac:dyDescent="0.25">
      <c r="A31" s="22" t="s">
        <v>2</v>
      </c>
      <c r="B31" s="10">
        <v>45</v>
      </c>
      <c r="C31" s="10" t="s">
        <v>29</v>
      </c>
      <c r="D31" s="10"/>
      <c r="E31" s="11"/>
      <c r="F31" s="5">
        <v>4.5</v>
      </c>
      <c r="G31" s="29" t="s">
        <v>2</v>
      </c>
      <c r="H31" s="30">
        <v>0</v>
      </c>
      <c r="I31" s="30" t="s">
        <v>26</v>
      </c>
      <c r="J31" s="30" t="s">
        <v>27</v>
      </c>
      <c r="K31" s="31"/>
      <c r="L31" s="26">
        <v>0</v>
      </c>
      <c r="M31" s="7"/>
      <c r="N31" s="8">
        <f>F31+L31</f>
        <v>4.5</v>
      </c>
    </row>
    <row r="32" spans="1:14" ht="16" thickBot="1" x14ac:dyDescent="0.25">
      <c r="A32" s="24" t="s">
        <v>13</v>
      </c>
      <c r="B32" s="6" t="s">
        <v>36</v>
      </c>
      <c r="C32" s="6" t="s">
        <v>39</v>
      </c>
      <c r="D32" s="6"/>
      <c r="E32" s="6"/>
      <c r="F32" s="16">
        <v>90</v>
      </c>
      <c r="G32" s="88"/>
      <c r="H32" s="88"/>
      <c r="I32" s="88"/>
      <c r="J32" s="88"/>
      <c r="K32" s="90"/>
      <c r="L32" s="25">
        <v>0</v>
      </c>
      <c r="M32" s="4"/>
    </row>
    <row r="33" spans="1:14" ht="14.5" customHeight="1" x14ac:dyDescent="0.2">
      <c r="A33" s="66" t="s">
        <v>28</v>
      </c>
      <c r="B33" s="67"/>
      <c r="C33" s="67"/>
      <c r="D33" s="67"/>
      <c r="E33" s="67"/>
      <c r="F33" s="68"/>
      <c r="G33" s="60" t="s">
        <v>81</v>
      </c>
      <c r="H33" s="69"/>
      <c r="I33" s="69"/>
      <c r="J33" s="69"/>
      <c r="K33" s="69"/>
      <c r="L33" s="70"/>
      <c r="M33" s="4"/>
    </row>
    <row r="34" spans="1:14" ht="14.5" customHeight="1" x14ac:dyDescent="0.2">
      <c r="A34" s="58" t="s">
        <v>30</v>
      </c>
      <c r="B34" s="59"/>
      <c r="C34" s="59"/>
      <c r="D34" s="59"/>
      <c r="E34" s="59"/>
      <c r="F34" s="71"/>
      <c r="G34" s="72"/>
      <c r="H34" s="73"/>
      <c r="I34" s="73"/>
      <c r="J34" s="73"/>
      <c r="K34" s="73"/>
      <c r="L34" s="74"/>
      <c r="M34" s="4"/>
    </row>
    <row r="35" spans="1:14" ht="14.5" customHeight="1" x14ac:dyDescent="0.2">
      <c r="A35" s="58" t="s">
        <v>31</v>
      </c>
      <c r="B35" s="59"/>
      <c r="C35" s="59"/>
      <c r="D35" s="59"/>
      <c r="E35" s="59"/>
      <c r="F35" s="71"/>
      <c r="G35" s="80"/>
      <c r="H35" s="81"/>
      <c r="I35" s="81"/>
      <c r="J35" s="81"/>
      <c r="K35" s="81"/>
      <c r="L35" s="82"/>
      <c r="M35" s="4"/>
    </row>
    <row r="36" spans="1:14" ht="14.5" customHeight="1" x14ac:dyDescent="0.2">
      <c r="A36" s="58" t="s">
        <v>32</v>
      </c>
      <c r="B36" s="59"/>
      <c r="C36" s="59"/>
      <c r="D36" s="59"/>
      <c r="E36" s="59"/>
      <c r="F36" s="71"/>
      <c r="G36" s="83"/>
      <c r="H36" s="59"/>
      <c r="I36" s="59"/>
      <c r="J36" s="59"/>
      <c r="K36" s="59"/>
      <c r="L36" s="65"/>
      <c r="M36" s="4"/>
    </row>
    <row r="37" spans="1:14" ht="14.5" customHeight="1" x14ac:dyDescent="0.2">
      <c r="A37" s="58" t="s">
        <v>21</v>
      </c>
      <c r="B37" s="59"/>
      <c r="C37" s="59"/>
      <c r="D37" s="59"/>
      <c r="E37" s="59"/>
      <c r="F37" s="71"/>
      <c r="G37" s="72"/>
      <c r="H37" s="73"/>
      <c r="I37" s="73"/>
      <c r="J37" s="73"/>
      <c r="K37" s="73"/>
      <c r="L37" s="74"/>
      <c r="M37" s="4"/>
    </row>
    <row r="38" spans="1:14" ht="16" thickBot="1" x14ac:dyDescent="0.25">
      <c r="A38" s="61"/>
      <c r="B38" s="62"/>
      <c r="C38" s="62"/>
      <c r="D38" s="62"/>
      <c r="E38" s="62"/>
      <c r="F38" s="63"/>
      <c r="G38" s="69"/>
      <c r="H38" s="69"/>
      <c r="I38" s="69"/>
      <c r="J38" s="69"/>
      <c r="K38" s="69"/>
      <c r="L38" s="70"/>
      <c r="M38" s="4"/>
    </row>
    <row r="39" spans="1:14" ht="16" thickBot="1" x14ac:dyDescent="0.25">
      <c r="A39" s="22" t="s">
        <v>2</v>
      </c>
      <c r="B39" s="10">
        <v>0</v>
      </c>
      <c r="C39" s="10" t="s">
        <v>6</v>
      </c>
      <c r="D39" s="10"/>
      <c r="E39" s="11"/>
      <c r="F39" s="5">
        <v>4</v>
      </c>
      <c r="G39" s="9" t="s">
        <v>2</v>
      </c>
      <c r="H39" s="10">
        <v>60</v>
      </c>
      <c r="I39" s="10" t="s">
        <v>77</v>
      </c>
      <c r="J39" s="10"/>
      <c r="K39" s="11"/>
      <c r="L39" s="26">
        <v>5.2</v>
      </c>
      <c r="M39" s="7"/>
      <c r="N39" s="8">
        <f>F39+L39</f>
        <v>9.1999999999999993</v>
      </c>
    </row>
    <row r="40" spans="1:14" ht="16" thickBot="1" x14ac:dyDescent="0.25">
      <c r="A40" s="24" t="s">
        <v>14</v>
      </c>
      <c r="B40" s="6" t="s">
        <v>37</v>
      </c>
      <c r="C40" s="6" t="s">
        <v>87</v>
      </c>
      <c r="D40" s="6"/>
      <c r="E40" s="6"/>
      <c r="F40" s="12">
        <v>90</v>
      </c>
      <c r="G40" s="88" t="s">
        <v>73</v>
      </c>
      <c r="H40" s="89"/>
      <c r="I40" s="89"/>
      <c r="J40" s="89"/>
      <c r="K40" s="89"/>
      <c r="L40" s="25">
        <v>120</v>
      </c>
      <c r="M40" s="4"/>
    </row>
    <row r="41" spans="1:14" ht="14.5" customHeight="1" x14ac:dyDescent="0.2">
      <c r="A41" s="66" t="s">
        <v>66</v>
      </c>
      <c r="B41" s="67"/>
      <c r="C41" s="67"/>
      <c r="D41" s="67"/>
      <c r="E41" s="67"/>
      <c r="F41" s="85"/>
      <c r="G41" s="66" t="s">
        <v>9</v>
      </c>
      <c r="H41" s="67"/>
      <c r="I41" s="67"/>
      <c r="J41" s="67"/>
      <c r="K41" s="67"/>
      <c r="L41" s="85"/>
      <c r="M41" s="4"/>
    </row>
    <row r="42" spans="1:14" ht="14.5" customHeight="1" x14ac:dyDescent="0.2">
      <c r="A42" s="86" t="s">
        <v>67</v>
      </c>
      <c r="B42" s="73"/>
      <c r="C42" s="73"/>
      <c r="D42" s="73"/>
      <c r="E42" s="73"/>
      <c r="F42" s="87"/>
      <c r="G42" s="86" t="s">
        <v>11</v>
      </c>
      <c r="H42" s="73"/>
      <c r="I42" s="73"/>
      <c r="J42" s="73"/>
      <c r="K42" s="73"/>
      <c r="L42" s="87"/>
      <c r="M42" s="4"/>
    </row>
    <row r="43" spans="1:14" ht="14.5" customHeight="1" x14ac:dyDescent="0.2">
      <c r="A43" s="58" t="s">
        <v>68</v>
      </c>
      <c r="B43" s="59"/>
      <c r="C43" s="59"/>
      <c r="D43" s="59"/>
      <c r="E43" s="59"/>
      <c r="F43" s="60"/>
      <c r="G43" s="58" t="s">
        <v>74</v>
      </c>
      <c r="H43" s="59"/>
      <c r="I43" s="59"/>
      <c r="J43" s="59"/>
      <c r="K43" s="59"/>
      <c r="L43" s="60"/>
      <c r="M43" s="4"/>
    </row>
    <row r="44" spans="1:14" ht="14.5" customHeight="1" x14ac:dyDescent="0.2">
      <c r="A44" s="58" t="s">
        <v>21</v>
      </c>
      <c r="B44" s="59"/>
      <c r="C44" s="59"/>
      <c r="D44" s="59"/>
      <c r="E44" s="59"/>
      <c r="F44" s="60"/>
      <c r="G44" s="58" t="s">
        <v>83</v>
      </c>
      <c r="H44" s="59"/>
      <c r="I44" s="59"/>
      <c r="J44" s="59"/>
      <c r="K44" s="59"/>
      <c r="L44" s="60"/>
      <c r="M44" s="4"/>
    </row>
    <row r="45" spans="1:14" ht="14.5" customHeight="1" x14ac:dyDescent="0.2">
      <c r="A45" s="58" t="s">
        <v>82</v>
      </c>
      <c r="B45" s="59"/>
      <c r="C45" s="59"/>
      <c r="D45" s="59"/>
      <c r="E45" s="59"/>
      <c r="F45" s="60"/>
      <c r="G45" s="58" t="s">
        <v>75</v>
      </c>
      <c r="H45" s="59"/>
      <c r="I45" s="59"/>
      <c r="J45" s="59"/>
      <c r="K45" s="59"/>
      <c r="L45" s="60"/>
      <c r="M45" s="4"/>
    </row>
    <row r="46" spans="1:14" ht="14.5" customHeight="1" x14ac:dyDescent="0.2">
      <c r="A46" s="58" t="s">
        <v>69</v>
      </c>
      <c r="B46" s="59"/>
      <c r="C46" s="59"/>
      <c r="D46" s="59"/>
      <c r="E46" s="59"/>
      <c r="F46" s="60"/>
      <c r="G46" s="58" t="s">
        <v>20</v>
      </c>
      <c r="H46" s="59"/>
      <c r="I46" s="59"/>
      <c r="J46" s="59"/>
      <c r="K46" s="59"/>
      <c r="L46" s="60"/>
      <c r="M46" s="4"/>
    </row>
    <row r="47" spans="1:14" ht="14.5" customHeight="1" x14ac:dyDescent="0.2">
      <c r="A47" s="58" t="s">
        <v>70</v>
      </c>
      <c r="B47" s="59"/>
      <c r="C47" s="59"/>
      <c r="D47" s="59"/>
      <c r="E47" s="59"/>
      <c r="F47" s="60"/>
      <c r="G47" s="58" t="s">
        <v>76</v>
      </c>
      <c r="H47" s="59"/>
      <c r="I47" s="59"/>
      <c r="J47" s="59"/>
      <c r="K47" s="59"/>
      <c r="L47" s="60"/>
      <c r="M47" s="4"/>
    </row>
    <row r="48" spans="1:14" ht="16" thickBot="1" x14ac:dyDescent="0.25">
      <c r="A48" s="61" t="s">
        <v>21</v>
      </c>
      <c r="B48" s="62"/>
      <c r="C48" s="62"/>
      <c r="D48" s="62"/>
      <c r="E48" s="62"/>
      <c r="F48" s="84"/>
      <c r="G48" s="78" t="s">
        <v>12</v>
      </c>
      <c r="H48" s="62"/>
      <c r="I48" s="62"/>
      <c r="J48" s="62"/>
      <c r="K48" s="62"/>
      <c r="L48" s="79"/>
      <c r="M48" s="4"/>
    </row>
    <row r="49" spans="1:14" ht="16" thickBot="1" x14ac:dyDescent="0.25">
      <c r="A49" s="22" t="s">
        <v>2</v>
      </c>
      <c r="B49" s="10">
        <v>60</v>
      </c>
      <c r="C49" s="10" t="s">
        <v>43</v>
      </c>
      <c r="D49" s="10"/>
      <c r="E49" s="11"/>
      <c r="F49" s="5">
        <v>4</v>
      </c>
      <c r="G49" s="9" t="s">
        <v>2</v>
      </c>
      <c r="H49" s="10">
        <v>60</v>
      </c>
      <c r="I49" s="10" t="s">
        <v>3</v>
      </c>
      <c r="J49" s="10"/>
      <c r="K49" s="11"/>
      <c r="L49" s="26">
        <v>5.5</v>
      </c>
      <c r="M49" s="7"/>
      <c r="N49" s="8">
        <f>F49+L49</f>
        <v>9.5</v>
      </c>
    </row>
    <row r="50" spans="1:14" ht="16" thickBot="1" x14ac:dyDescent="0.25">
      <c r="A50" s="24" t="s">
        <v>1</v>
      </c>
      <c r="B50" s="6" t="s">
        <v>84</v>
      </c>
      <c r="C50" s="6" t="s">
        <v>85</v>
      </c>
      <c r="D50" s="6"/>
      <c r="E50" s="6"/>
      <c r="F50" s="12">
        <v>90</v>
      </c>
      <c r="G50" s="106" t="s">
        <v>73</v>
      </c>
      <c r="H50" s="107"/>
      <c r="I50" s="107"/>
      <c r="J50" s="107"/>
      <c r="K50" s="107"/>
      <c r="L50" s="37">
        <v>120</v>
      </c>
      <c r="M50" s="4"/>
    </row>
    <row r="51" spans="1:14" ht="14.5" customHeight="1" x14ac:dyDescent="0.2">
      <c r="A51" s="66" t="s">
        <v>88</v>
      </c>
      <c r="B51" s="67"/>
      <c r="C51" s="67"/>
      <c r="D51" s="67"/>
      <c r="E51" s="67"/>
      <c r="F51" s="67"/>
      <c r="G51" s="103" t="s">
        <v>95</v>
      </c>
      <c r="H51" s="67"/>
      <c r="I51" s="67"/>
      <c r="J51" s="67"/>
      <c r="K51" s="67"/>
      <c r="L51" s="68"/>
      <c r="M51" s="4"/>
    </row>
    <row r="52" spans="1:14" ht="14.5" customHeight="1" x14ac:dyDescent="0.2">
      <c r="A52" s="86" t="s">
        <v>89</v>
      </c>
      <c r="B52" s="73"/>
      <c r="C52" s="73"/>
      <c r="D52" s="73"/>
      <c r="E52" s="73"/>
      <c r="F52" s="111"/>
      <c r="G52" s="112" t="s">
        <v>96</v>
      </c>
      <c r="H52" s="111"/>
      <c r="I52" s="111"/>
      <c r="J52" s="111"/>
      <c r="K52" s="111"/>
      <c r="L52" s="113"/>
      <c r="M52" s="4"/>
    </row>
    <row r="53" spans="1:14" ht="14.5" customHeight="1" x14ac:dyDescent="0.2">
      <c r="A53" s="58" t="s">
        <v>90</v>
      </c>
      <c r="B53" s="59"/>
      <c r="C53" s="59"/>
      <c r="D53" s="59"/>
      <c r="E53" s="59"/>
      <c r="F53" s="110"/>
      <c r="G53" s="64" t="s">
        <v>97</v>
      </c>
      <c r="H53" s="110"/>
      <c r="I53" s="110"/>
      <c r="J53" s="110"/>
      <c r="K53" s="110"/>
      <c r="L53" s="71"/>
      <c r="M53" s="4"/>
    </row>
    <row r="54" spans="1:14" ht="14.5" customHeight="1" x14ac:dyDescent="0.2">
      <c r="A54" s="58" t="s">
        <v>91</v>
      </c>
      <c r="B54" s="59"/>
      <c r="C54" s="59"/>
      <c r="D54" s="59"/>
      <c r="E54" s="59"/>
      <c r="F54" s="110"/>
      <c r="G54" s="64" t="s">
        <v>98</v>
      </c>
      <c r="H54" s="110"/>
      <c r="I54" s="110"/>
      <c r="J54" s="110"/>
      <c r="K54" s="110"/>
      <c r="L54" s="71"/>
      <c r="M54" s="4"/>
    </row>
    <row r="55" spans="1:14" ht="14.5" customHeight="1" x14ac:dyDescent="0.2">
      <c r="A55" s="58" t="s">
        <v>92</v>
      </c>
      <c r="B55" s="59"/>
      <c r="C55" s="59"/>
      <c r="D55" s="59"/>
      <c r="E55" s="59"/>
      <c r="F55" s="110"/>
      <c r="G55" s="64" t="s">
        <v>99</v>
      </c>
      <c r="H55" s="110"/>
      <c r="I55" s="110"/>
      <c r="J55" s="110"/>
      <c r="K55" s="110"/>
      <c r="L55" s="71"/>
      <c r="M55" s="4"/>
    </row>
    <row r="56" spans="1:14" ht="14.5" customHeight="1" x14ac:dyDescent="0.2">
      <c r="A56" s="58" t="s">
        <v>93</v>
      </c>
      <c r="B56" s="59"/>
      <c r="C56" s="59"/>
      <c r="D56" s="59"/>
      <c r="E56" s="59"/>
      <c r="F56" s="110"/>
      <c r="G56" s="64" t="s">
        <v>19</v>
      </c>
      <c r="H56" s="110"/>
      <c r="I56" s="110"/>
      <c r="J56" s="110"/>
      <c r="K56" s="110"/>
      <c r="L56" s="71"/>
      <c r="M56" s="4"/>
    </row>
    <row r="57" spans="1:14" ht="16" thickBot="1" x14ac:dyDescent="0.25">
      <c r="A57" s="58" t="s">
        <v>94</v>
      </c>
      <c r="B57" s="59"/>
      <c r="C57" s="59"/>
      <c r="D57" s="59"/>
      <c r="E57" s="59"/>
      <c r="F57" s="110"/>
      <c r="G57" s="64"/>
      <c r="H57" s="110"/>
      <c r="I57" s="110"/>
      <c r="J57" s="110"/>
      <c r="K57" s="110"/>
      <c r="L57" s="71"/>
      <c r="M57" s="4"/>
    </row>
    <row r="58" spans="1:14" ht="16" thickBot="1" x14ac:dyDescent="0.25">
      <c r="A58" s="61"/>
      <c r="B58" s="62"/>
      <c r="C58" s="62"/>
      <c r="D58" s="62"/>
      <c r="E58" s="62"/>
      <c r="F58" s="62"/>
      <c r="G58" s="114"/>
      <c r="H58" s="62"/>
      <c r="I58" s="62"/>
      <c r="J58" s="62"/>
      <c r="K58" s="62"/>
      <c r="L58" s="63"/>
      <c r="M58" s="7"/>
    </row>
    <row r="59" spans="1:14" ht="16" thickBot="1" x14ac:dyDescent="0.25">
      <c r="A59" s="24" t="s">
        <v>4</v>
      </c>
      <c r="B59" s="6" t="s">
        <v>38</v>
      </c>
      <c r="C59" s="15" t="s">
        <v>100</v>
      </c>
      <c r="D59" s="6"/>
      <c r="E59" s="6"/>
      <c r="F59" s="12">
        <v>60</v>
      </c>
      <c r="G59" s="108"/>
      <c r="H59" s="109"/>
      <c r="I59" s="109"/>
      <c r="J59" s="109"/>
      <c r="K59" s="109"/>
      <c r="L59" s="36"/>
      <c r="M59" s="4"/>
      <c r="N59" s="8">
        <v>3</v>
      </c>
    </row>
    <row r="60" spans="1:14" ht="14.5" customHeight="1" x14ac:dyDescent="0.2">
      <c r="A60" s="66" t="s">
        <v>103</v>
      </c>
      <c r="B60" s="67"/>
      <c r="C60" s="67"/>
      <c r="D60" s="67"/>
      <c r="E60" s="67"/>
      <c r="F60" s="85"/>
      <c r="G60" s="95"/>
      <c r="H60" s="67"/>
      <c r="I60" s="67"/>
      <c r="J60" s="67"/>
      <c r="K60" s="67"/>
      <c r="L60" s="96"/>
      <c r="M60" s="4"/>
    </row>
    <row r="61" spans="1:14" ht="14.5" customHeight="1" x14ac:dyDescent="0.2">
      <c r="A61" s="58"/>
      <c r="B61" s="59"/>
      <c r="C61" s="59"/>
      <c r="D61" s="59"/>
      <c r="E61" s="59"/>
      <c r="F61" s="60"/>
      <c r="G61" s="83"/>
      <c r="H61" s="59"/>
      <c r="I61" s="59"/>
      <c r="J61" s="59"/>
      <c r="K61" s="59"/>
      <c r="L61" s="65"/>
      <c r="M61" s="4"/>
    </row>
    <row r="62" spans="1:14" ht="14.5" customHeight="1" x14ac:dyDescent="0.2">
      <c r="A62" s="58"/>
      <c r="B62" s="59"/>
      <c r="C62" s="59"/>
      <c r="D62" s="59"/>
      <c r="E62" s="59"/>
      <c r="F62" s="60"/>
      <c r="G62" s="72"/>
      <c r="H62" s="104"/>
      <c r="I62" s="104"/>
      <c r="J62" s="104"/>
      <c r="K62" s="104"/>
      <c r="L62" s="105"/>
      <c r="M62" s="4"/>
    </row>
    <row r="63" spans="1:14" ht="14.5" customHeight="1" x14ac:dyDescent="0.2">
      <c r="A63" s="58"/>
      <c r="B63" s="59"/>
      <c r="C63" s="59"/>
      <c r="D63" s="59"/>
      <c r="E63" s="59"/>
      <c r="F63" s="60"/>
      <c r="G63" s="83"/>
      <c r="H63" s="59"/>
      <c r="I63" s="59"/>
      <c r="J63" s="59"/>
      <c r="K63" s="59"/>
      <c r="L63" s="65"/>
      <c r="M63" s="4"/>
    </row>
    <row r="64" spans="1:14" ht="14.5" customHeight="1" x14ac:dyDescent="0.2">
      <c r="A64" s="58"/>
      <c r="B64" s="59"/>
      <c r="C64" s="59"/>
      <c r="D64" s="59"/>
      <c r="E64" s="59"/>
      <c r="F64" s="60"/>
      <c r="G64" s="83"/>
      <c r="H64" s="59"/>
      <c r="I64" s="59"/>
      <c r="J64" s="59"/>
      <c r="K64" s="59"/>
      <c r="L64" s="65"/>
      <c r="M64" s="4"/>
    </row>
    <row r="65" spans="1:14" ht="16" thickBot="1" x14ac:dyDescent="0.25">
      <c r="A65" s="58"/>
      <c r="B65" s="59"/>
      <c r="C65" s="59"/>
      <c r="D65" s="59"/>
      <c r="E65" s="59"/>
      <c r="F65" s="60"/>
      <c r="G65" s="83"/>
      <c r="H65" s="59"/>
      <c r="I65" s="59"/>
      <c r="J65" s="59"/>
      <c r="K65" s="59"/>
      <c r="L65" s="65"/>
      <c r="M65" s="4"/>
    </row>
    <row r="66" spans="1:14" ht="16" thickBot="1" x14ac:dyDescent="0.25">
      <c r="A66" s="58"/>
      <c r="B66" s="59"/>
      <c r="C66" s="59"/>
      <c r="D66" s="59"/>
      <c r="E66" s="59"/>
      <c r="F66" s="60"/>
      <c r="G66" s="78"/>
      <c r="H66" s="62"/>
      <c r="I66" s="62"/>
      <c r="J66" s="62"/>
      <c r="K66" s="62"/>
      <c r="L66" s="79"/>
      <c r="M66" s="7"/>
    </row>
    <row r="67" spans="1:14" ht="16" thickBot="1" x14ac:dyDescent="0.25">
      <c r="A67" s="27" t="s">
        <v>2</v>
      </c>
      <c r="B67" s="28">
        <v>0</v>
      </c>
      <c r="C67" s="28"/>
      <c r="D67" s="28"/>
      <c r="E67" s="28"/>
      <c r="F67" s="17"/>
      <c r="G67" s="28" t="s">
        <v>2</v>
      </c>
      <c r="H67" s="28">
        <v>0</v>
      </c>
      <c r="I67" s="28" t="s">
        <v>15</v>
      </c>
      <c r="J67" s="28"/>
      <c r="K67" s="28"/>
      <c r="L67" s="17">
        <v>1</v>
      </c>
      <c r="M67" s="7"/>
      <c r="N67">
        <v>2</v>
      </c>
    </row>
    <row r="68" spans="1:14" ht="16" thickBot="1" x14ac:dyDescent="0.25"/>
    <row r="69" spans="1:14" ht="14.5" customHeight="1" x14ac:dyDescent="0.2">
      <c r="A69" s="29" t="s">
        <v>16</v>
      </c>
      <c r="B69" s="41"/>
      <c r="C69" s="46">
        <f>N7+N14+N22+N31+N39+N49++N59</f>
        <v>48.5</v>
      </c>
      <c r="D69" s="47"/>
      <c r="E69" s="48"/>
      <c r="F69" s="33"/>
      <c r="H69" s="32"/>
    </row>
    <row r="70" spans="1:14" ht="14.5" customHeight="1" x14ac:dyDescent="0.2">
      <c r="A70" s="42" t="s">
        <v>17</v>
      </c>
      <c r="B70" s="43"/>
      <c r="C70" s="49" t="s">
        <v>104</v>
      </c>
      <c r="D70" s="50"/>
      <c r="E70" s="51"/>
      <c r="F70" s="33"/>
      <c r="H70" s="32"/>
    </row>
    <row r="71" spans="1:14" x14ac:dyDescent="0.2">
      <c r="A71" s="42" t="s">
        <v>18</v>
      </c>
      <c r="B71" s="43"/>
      <c r="C71" s="49" t="s">
        <v>107</v>
      </c>
      <c r="D71" s="50"/>
      <c r="E71" s="51"/>
      <c r="F71" s="33"/>
      <c r="H71" s="32"/>
    </row>
    <row r="72" spans="1:14" ht="16" thickBot="1" x14ac:dyDescent="0.25">
      <c r="A72" s="42" t="s">
        <v>108</v>
      </c>
      <c r="B72" s="43"/>
      <c r="C72" s="49" t="s">
        <v>109</v>
      </c>
      <c r="D72" s="50"/>
      <c r="E72" s="51"/>
    </row>
    <row r="73" spans="1:14" ht="16" thickBot="1" x14ac:dyDescent="0.25">
      <c r="A73" s="44" t="s">
        <v>110</v>
      </c>
      <c r="B73" s="45"/>
      <c r="C73" s="52">
        <f>C70+C71+C72</f>
        <v>30.25</v>
      </c>
      <c r="D73" s="53"/>
      <c r="E73" s="54"/>
    </row>
  </sheetData>
  <mergeCells count="109">
    <mergeCell ref="G40:K40"/>
    <mergeCell ref="G50:K50"/>
    <mergeCell ref="G59:K59"/>
    <mergeCell ref="G29:L29"/>
    <mergeCell ref="G11:L11"/>
    <mergeCell ref="G55:L55"/>
    <mergeCell ref="G20:L20"/>
    <mergeCell ref="A64:F64"/>
    <mergeCell ref="G64:L64"/>
    <mergeCell ref="A54:F54"/>
    <mergeCell ref="G54:L54"/>
    <mergeCell ref="A56:F56"/>
    <mergeCell ref="G56:L56"/>
    <mergeCell ref="G57:L57"/>
    <mergeCell ref="A51:F51"/>
    <mergeCell ref="G51:L51"/>
    <mergeCell ref="A52:F52"/>
    <mergeCell ref="G52:L52"/>
    <mergeCell ref="A53:F53"/>
    <mergeCell ref="G53:L53"/>
    <mergeCell ref="A55:F55"/>
    <mergeCell ref="A57:F57"/>
    <mergeCell ref="G58:L58"/>
    <mergeCell ref="A48:F48"/>
    <mergeCell ref="A65:F65"/>
    <mergeCell ref="G65:L65"/>
    <mergeCell ref="A61:F61"/>
    <mergeCell ref="G61:L61"/>
    <mergeCell ref="A62:F62"/>
    <mergeCell ref="G62:L62"/>
    <mergeCell ref="A63:F63"/>
    <mergeCell ref="G63:L63"/>
    <mergeCell ref="A60:F60"/>
    <mergeCell ref="G60:L60"/>
    <mergeCell ref="G48:L48"/>
    <mergeCell ref="A43:F43"/>
    <mergeCell ref="G43:L43"/>
    <mergeCell ref="A44:F44"/>
    <mergeCell ref="G44:L44"/>
    <mergeCell ref="A45:F45"/>
    <mergeCell ref="G45:L45"/>
    <mergeCell ref="A41:F41"/>
    <mergeCell ref="G41:L41"/>
    <mergeCell ref="A42:F42"/>
    <mergeCell ref="G42:L42"/>
    <mergeCell ref="A46:F46"/>
    <mergeCell ref="G46:L46"/>
    <mergeCell ref="A47:F47"/>
    <mergeCell ref="G47:L47"/>
    <mergeCell ref="B2:J2"/>
    <mergeCell ref="A20:F20"/>
    <mergeCell ref="A13:F13"/>
    <mergeCell ref="G13:L13"/>
    <mergeCell ref="A16:F16"/>
    <mergeCell ref="G16:L16"/>
    <mergeCell ref="A17:F17"/>
    <mergeCell ref="G17:L17"/>
    <mergeCell ref="A18:F18"/>
    <mergeCell ref="G18:L18"/>
    <mergeCell ref="A19:F19"/>
    <mergeCell ref="G19:L19"/>
    <mergeCell ref="A8:F8"/>
    <mergeCell ref="G8:L8"/>
    <mergeCell ref="A9:F9"/>
    <mergeCell ref="G9:L9"/>
    <mergeCell ref="A10:F10"/>
    <mergeCell ref="G10:L10"/>
    <mergeCell ref="A11:F11"/>
    <mergeCell ref="A12:F12"/>
    <mergeCell ref="G12:L12"/>
    <mergeCell ref="G7:K7"/>
    <mergeCell ref="G15:K15"/>
    <mergeCell ref="G36:L36"/>
    <mergeCell ref="A37:F37"/>
    <mergeCell ref="G37:L37"/>
    <mergeCell ref="A21:F21"/>
    <mergeCell ref="G21:L21"/>
    <mergeCell ref="A24:F24"/>
    <mergeCell ref="G24:L24"/>
    <mergeCell ref="A25:F25"/>
    <mergeCell ref="G25:L25"/>
    <mergeCell ref="A26:F26"/>
    <mergeCell ref="G26:L26"/>
    <mergeCell ref="G23:K23"/>
    <mergeCell ref="G32:K32"/>
    <mergeCell ref="C69:E69"/>
    <mergeCell ref="C70:E70"/>
    <mergeCell ref="C71:E71"/>
    <mergeCell ref="C72:E72"/>
    <mergeCell ref="C73:E73"/>
    <mergeCell ref="A27:F27"/>
    <mergeCell ref="G27:L27"/>
    <mergeCell ref="A28:F28"/>
    <mergeCell ref="G28:L28"/>
    <mergeCell ref="A30:F30"/>
    <mergeCell ref="G30:L30"/>
    <mergeCell ref="A33:F33"/>
    <mergeCell ref="G33:L33"/>
    <mergeCell ref="A34:F34"/>
    <mergeCell ref="G34:L34"/>
    <mergeCell ref="A29:F29"/>
    <mergeCell ref="A66:F66"/>
    <mergeCell ref="A58:F58"/>
    <mergeCell ref="G66:L66"/>
    <mergeCell ref="A38:F38"/>
    <mergeCell ref="G38:L38"/>
    <mergeCell ref="A35:F35"/>
    <mergeCell ref="G35:L35"/>
    <mergeCell ref="A36:F36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Skupina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Doubrava</dc:creator>
  <cp:keywords/>
  <dc:description/>
  <cp:lastModifiedBy>Havrlant Roman</cp:lastModifiedBy>
  <cp:revision/>
  <dcterms:created xsi:type="dcterms:W3CDTF">2020-06-24T05:57:24Z</dcterms:created>
  <dcterms:modified xsi:type="dcterms:W3CDTF">2021-11-26T08:20:11Z</dcterms:modified>
  <cp:category/>
  <cp:contentStatus/>
</cp:coreProperties>
</file>