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600" windowHeight="8985" activeTab="0"/>
  </bookViews>
  <sheets>
    <sheet name=" 2x3x100" sheetId="1" r:id="rId1"/>
    <sheet name="3 000 m" sheetId="2" r:id="rId2"/>
    <sheet name=" 50 - 2x50 ..." sheetId="3" r:id="rId3"/>
  </sheets>
  <definedNames/>
  <calcPr fullCalcOnLoad="1"/>
</workbook>
</file>

<file path=xl/sharedStrings.xml><?xml version="1.0" encoding="utf-8"?>
<sst xmlns="http://schemas.openxmlformats.org/spreadsheetml/2006/main" count="97" uniqueCount="29">
  <si>
    <t>pl. způsob</t>
  </si>
  <si>
    <t>f</t>
  </si>
  <si>
    <t>Z</t>
  </si>
  <si>
    <t xml:space="preserve"> </t>
  </si>
  <si>
    <t>AVRAMOVÁ Kateřina</t>
  </si>
  <si>
    <t>VAVŘINOVÁ Adéla</t>
  </si>
  <si>
    <t>K</t>
  </si>
  <si>
    <t>P</t>
  </si>
  <si>
    <t>M</t>
  </si>
  <si>
    <t>PETŘEKOVÁ Veronika</t>
  </si>
  <si>
    <t>ŠIMÁNOVÁ Klára</t>
  </si>
  <si>
    <t>ŠTĚRBOVÁ Lenka</t>
  </si>
  <si>
    <t>KUČERA Štěpán</t>
  </si>
  <si>
    <t>JIRÁNKOVÁ Kristýna</t>
  </si>
  <si>
    <t>průměr</t>
  </si>
  <si>
    <t>ŠTĚRBA Vojislav</t>
  </si>
  <si>
    <t>ČERMÁK Václav</t>
  </si>
  <si>
    <t>KLÁSEK Adam</t>
  </si>
  <si>
    <t>SUKHANOV Artem</t>
  </si>
  <si>
    <t>MACHÁČKOVÁ Klára</t>
  </si>
  <si>
    <t>přechody MZ,ZP,PK</t>
  </si>
  <si>
    <t>2x(3x100 HZ max, 400 N jiný) 3´/22´       úterý 5. února 2019</t>
  </si>
  <si>
    <t>3000 m volný způsob      středa 6. února 2019</t>
  </si>
  <si>
    <t>ŠTĚRBOVÁ Míša</t>
  </si>
  <si>
    <t>PETŘEKOVÁ Verča</t>
  </si>
  <si>
    <t>50 HZ, 50 X, 2x50 HZ, 50 X, 3x50 HZ, 50 X, 2x50 HZ, 50 X, 50 HZ, 50 X 1:15   (X = vyplavat)         pátek 8.2.2019</t>
  </si>
  <si>
    <t>2 / 2018 Pardubice</t>
  </si>
  <si>
    <t>5 / 2018 Šamorín</t>
  </si>
  <si>
    <t>PŘE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</si>
</sst>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"/>
    <numFmt numFmtId="165" formatCode="m:ss.00"/>
    <numFmt numFmtId="166" formatCode="0.0"/>
    <numFmt numFmtId="167" formatCode="s.0"/>
    <numFmt numFmtId="168" formatCode="00"/>
  </numFmts>
  <fonts count="55">
    <font>
      <sz val="10"/>
      <name val="Arial"/>
      <family val="0"/>
    </font>
    <font>
      <b/>
      <u val="single"/>
      <sz val="12"/>
      <name val="Arial CE"/>
      <family val="0"/>
    </font>
    <font>
      <sz val="10"/>
      <name val="Symbol"/>
      <family val="1"/>
    </font>
    <font>
      <b/>
      <sz val="12"/>
      <name val="Symbol"/>
      <family val="1"/>
    </font>
    <font>
      <sz val="8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Symbol"/>
      <family val="1"/>
    </font>
    <font>
      <b/>
      <sz val="12"/>
      <name val="Arial CE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 CE"/>
      <family val="0"/>
    </font>
    <font>
      <b/>
      <i/>
      <sz val="11"/>
      <name val="Arial"/>
      <family val="2"/>
    </font>
    <font>
      <b/>
      <i/>
      <sz val="10"/>
      <name val="Arial CE"/>
      <family val="0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5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32" borderId="12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164" fontId="0" fillId="33" borderId="25" xfId="0" applyNumberFormat="1" applyFill="1" applyBorder="1" applyAlignment="1">
      <alignment horizontal="center"/>
    </xf>
    <xf numFmtId="164" fontId="0" fillId="33" borderId="26" xfId="0" applyNumberForma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4" fontId="0" fillId="33" borderId="28" xfId="0" applyNumberFormat="1" applyFill="1" applyBorder="1" applyAlignment="1">
      <alignment horizontal="center"/>
    </xf>
    <xf numFmtId="164" fontId="0" fillId="33" borderId="29" xfId="0" applyNumberFormat="1" applyFill="1" applyBorder="1" applyAlignment="1">
      <alignment horizontal="center"/>
    </xf>
    <xf numFmtId="164" fontId="0" fillId="33" borderId="30" xfId="0" applyNumberForma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4" fontId="0" fillId="33" borderId="32" xfId="0" applyNumberFormat="1" applyFill="1" applyBorder="1" applyAlignment="1">
      <alignment horizontal="center"/>
    </xf>
    <xf numFmtId="164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64" fontId="0" fillId="33" borderId="35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5" fontId="6" fillId="34" borderId="39" xfId="0" applyNumberFormat="1" applyFont="1" applyFill="1" applyBorder="1" applyAlignment="1">
      <alignment horizontal="center"/>
    </xf>
    <xf numFmtId="165" fontId="6" fillId="34" borderId="12" xfId="0" applyNumberFormat="1" applyFont="1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5" fontId="6" fillId="34" borderId="43" xfId="0" applyNumberFormat="1" applyFont="1" applyFill="1" applyBorder="1" applyAlignment="1">
      <alignment horizontal="center"/>
    </xf>
    <xf numFmtId="165" fontId="6" fillId="34" borderId="44" xfId="0" applyNumberFormat="1" applyFon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165" fontId="5" fillId="32" borderId="44" xfId="0" applyNumberFormat="1" applyFont="1" applyFill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47" fontId="0" fillId="7" borderId="12" xfId="0" applyNumberFormat="1" applyFill="1" applyBorder="1" applyAlignment="1">
      <alignment horizontal="center"/>
    </xf>
    <xf numFmtId="0" fontId="8" fillId="13" borderId="45" xfId="0" applyFont="1" applyFill="1" applyBorder="1" applyAlignment="1">
      <alignment horizontal="center"/>
    </xf>
    <xf numFmtId="0" fontId="8" fillId="13" borderId="14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8" fontId="0" fillId="0" borderId="0" xfId="0" applyNumberFormat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65" fontId="5" fillId="32" borderId="48" xfId="0" applyNumberFormat="1" applyFont="1" applyFill="1" applyBorder="1" applyAlignment="1">
      <alignment horizontal="center"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165" fontId="5" fillId="32" borderId="39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7" fontId="0" fillId="35" borderId="44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7" fontId="0" fillId="35" borderId="39" xfId="0" applyNumberFormat="1" applyFill="1" applyBorder="1" applyAlignment="1">
      <alignment horizontal="center"/>
    </xf>
    <xf numFmtId="47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47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64" fontId="13" fillId="0" borderId="0" xfId="0" applyNumberFormat="1" applyFont="1" applyAlignment="1">
      <alignment/>
    </xf>
    <xf numFmtId="47" fontId="13" fillId="0" borderId="0" xfId="0" applyNumberFormat="1" applyFon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19" xfId="0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0" fontId="13" fillId="36" borderId="51" xfId="0" applyFont="1" applyFill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164" fontId="13" fillId="37" borderId="44" xfId="0" applyNumberFormat="1" applyFont="1" applyFill="1" applyBorder="1" applyAlignment="1">
      <alignment vertical="center"/>
    </xf>
    <xf numFmtId="164" fontId="13" fillId="37" borderId="10" xfId="0" applyNumberFormat="1" applyFont="1" applyFill="1" applyBorder="1" applyAlignment="1">
      <alignment vertical="center"/>
    </xf>
    <xf numFmtId="164" fontId="13" fillId="37" borderId="12" xfId="0" applyNumberFormat="1" applyFont="1" applyFill="1" applyBorder="1" applyAlignment="1">
      <alignment vertical="center"/>
    </xf>
    <xf numFmtId="0" fontId="13" fillId="36" borderId="52" xfId="0" applyFont="1" applyFill="1" applyBorder="1" applyAlignment="1">
      <alignment horizontal="center"/>
    </xf>
    <xf numFmtId="0" fontId="13" fillId="36" borderId="53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Alignment="1">
      <alignment/>
    </xf>
    <xf numFmtId="164" fontId="13" fillId="37" borderId="39" xfId="0" applyNumberFormat="1" applyFont="1" applyFill="1" applyBorder="1" applyAlignment="1">
      <alignment vertical="center"/>
    </xf>
    <xf numFmtId="0" fontId="10" fillId="38" borderId="4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vertical="center"/>
    </xf>
    <xf numFmtId="1" fontId="0" fillId="38" borderId="21" xfId="0" applyNumberFormat="1" applyFont="1" applyFill="1" applyBorder="1" applyAlignment="1">
      <alignment horizontal="left" vertical="center"/>
    </xf>
    <xf numFmtId="164" fontId="0" fillId="38" borderId="29" xfId="0" applyNumberFormat="1" applyFill="1" applyBorder="1" applyAlignment="1">
      <alignment vertical="center"/>
    </xf>
    <xf numFmtId="164" fontId="0" fillId="38" borderId="20" xfId="0" applyNumberFormat="1" applyFill="1" applyBorder="1" applyAlignment="1">
      <alignment vertical="center"/>
    </xf>
    <xf numFmtId="164" fontId="0" fillId="38" borderId="25" xfId="0" applyNumberFormat="1" applyFill="1" applyBorder="1" applyAlignment="1">
      <alignment vertical="center"/>
    </xf>
    <xf numFmtId="164" fontId="0" fillId="38" borderId="19" xfId="0" applyNumberFormat="1" applyFill="1" applyBorder="1" applyAlignment="1">
      <alignment vertical="center"/>
    </xf>
    <xf numFmtId="164" fontId="0" fillId="38" borderId="21" xfId="0" applyNumberFormat="1" applyFill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0" fontId="10" fillId="0" borderId="57" xfId="0" applyFont="1" applyFill="1" applyBorder="1" applyAlignment="1">
      <alignment/>
    </xf>
    <xf numFmtId="0" fontId="10" fillId="0" borderId="56" xfId="0" applyFont="1" applyBorder="1" applyAlignment="1">
      <alignment vertical="center"/>
    </xf>
    <xf numFmtId="0" fontId="10" fillId="0" borderId="58" xfId="0" applyFont="1" applyFill="1" applyBorder="1" applyAlignment="1">
      <alignment/>
    </xf>
    <xf numFmtId="0" fontId="10" fillId="0" borderId="59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38" borderId="49" xfId="0" applyFont="1" applyFill="1" applyBorder="1" applyAlignment="1">
      <alignment/>
    </xf>
    <xf numFmtId="0" fontId="11" fillId="38" borderId="50" xfId="0" applyFont="1" applyFill="1" applyBorder="1" applyAlignment="1">
      <alignment/>
    </xf>
    <xf numFmtId="0" fontId="13" fillId="38" borderId="10" xfId="0" applyFont="1" applyFill="1" applyBorder="1" applyAlignment="1">
      <alignment horizontal="center" vertical="center"/>
    </xf>
    <xf numFmtId="164" fontId="0" fillId="38" borderId="33" xfId="0" applyNumberFormat="1" applyFill="1" applyBorder="1" applyAlignment="1">
      <alignment horizontal="center"/>
    </xf>
    <xf numFmtId="164" fontId="0" fillId="38" borderId="49" xfId="0" applyNumberFormat="1" applyFill="1" applyBorder="1" applyAlignment="1">
      <alignment horizontal="center"/>
    </xf>
    <xf numFmtId="164" fontId="0" fillId="38" borderId="20" xfId="0" applyNumberFormat="1" applyFill="1" applyBorder="1" applyAlignment="1">
      <alignment horizontal="center"/>
    </xf>
    <xf numFmtId="164" fontId="0" fillId="38" borderId="25" xfId="0" applyNumberFormat="1" applyFill="1" applyBorder="1" applyAlignment="1">
      <alignment horizontal="center"/>
    </xf>
    <xf numFmtId="164" fontId="0" fillId="38" borderId="19" xfId="0" applyNumberFormat="1" applyFill="1" applyBorder="1" applyAlignment="1">
      <alignment horizontal="center"/>
    </xf>
    <xf numFmtId="164" fontId="0" fillId="38" borderId="21" xfId="0" applyNumberFormat="1" applyFill="1" applyBorder="1" applyAlignment="1">
      <alignment horizontal="center"/>
    </xf>
    <xf numFmtId="0" fontId="10" fillId="38" borderId="49" xfId="0" applyFont="1" applyFill="1" applyBorder="1" applyAlignment="1">
      <alignment/>
    </xf>
    <xf numFmtId="0" fontId="10" fillId="38" borderId="50" xfId="0" applyFont="1" applyFill="1" applyBorder="1" applyAlignment="1">
      <alignment/>
    </xf>
    <xf numFmtId="164" fontId="0" fillId="38" borderId="29" xfId="0" applyNumberFormat="1" applyFill="1" applyBorder="1" applyAlignment="1">
      <alignment horizontal="center"/>
    </xf>
    <xf numFmtId="0" fontId="13" fillId="38" borderId="39" xfId="0" applyFont="1" applyFill="1" applyBorder="1" applyAlignment="1">
      <alignment horizontal="center" vertical="center"/>
    </xf>
    <xf numFmtId="164" fontId="0" fillId="38" borderId="60" xfId="0" applyNumberFormat="1" applyFill="1" applyBorder="1" applyAlignment="1">
      <alignment horizontal="center"/>
    </xf>
    <xf numFmtId="164" fontId="0" fillId="38" borderId="46" xfId="0" applyNumberFormat="1" applyFill="1" applyBorder="1" applyAlignment="1">
      <alignment horizontal="center"/>
    </xf>
    <xf numFmtId="164" fontId="0" fillId="38" borderId="47" xfId="0" applyNumberFormat="1" applyFill="1" applyBorder="1" applyAlignment="1">
      <alignment horizontal="center"/>
    </xf>
    <xf numFmtId="164" fontId="0" fillId="38" borderId="37" xfId="0" applyNumberFormat="1" applyFill="1" applyBorder="1" applyAlignment="1">
      <alignment horizontal="center"/>
    </xf>
    <xf numFmtId="164" fontId="0" fillId="38" borderId="36" xfId="0" applyNumberFormat="1" applyFill="1" applyBorder="1" applyAlignment="1">
      <alignment horizontal="center"/>
    </xf>
    <xf numFmtId="164" fontId="0" fillId="38" borderId="38" xfId="0" applyNumberFormat="1" applyFill="1" applyBorder="1" applyAlignment="1">
      <alignment horizontal="center"/>
    </xf>
    <xf numFmtId="0" fontId="10" fillId="38" borderId="61" xfId="0" applyFont="1" applyFill="1" applyBorder="1" applyAlignment="1">
      <alignment/>
    </xf>
    <xf numFmtId="0" fontId="13" fillId="38" borderId="48" xfId="0" applyFont="1" applyFill="1" applyBorder="1" applyAlignment="1">
      <alignment horizontal="center" vertical="center"/>
    </xf>
    <xf numFmtId="164" fontId="0" fillId="38" borderId="62" xfId="0" applyNumberFormat="1" applyFill="1" applyBorder="1" applyAlignment="1">
      <alignment horizontal="center"/>
    </xf>
    <xf numFmtId="164" fontId="0" fillId="38" borderId="63" xfId="0" applyNumberFormat="1" applyFill="1" applyBorder="1" applyAlignment="1">
      <alignment horizontal="center"/>
    </xf>
    <xf numFmtId="164" fontId="0" fillId="38" borderId="64" xfId="0" applyNumberFormat="1" applyFill="1" applyBorder="1" applyAlignment="1">
      <alignment horizontal="center"/>
    </xf>
    <xf numFmtId="164" fontId="0" fillId="38" borderId="65" xfId="0" applyNumberFormat="1" applyFill="1" applyBorder="1" applyAlignment="1">
      <alignment horizontal="center"/>
    </xf>
    <xf numFmtId="164" fontId="0" fillId="38" borderId="66" xfId="0" applyNumberFormat="1" applyFill="1" applyBorder="1" applyAlignment="1">
      <alignment horizontal="center"/>
    </xf>
    <xf numFmtId="164" fontId="0" fillId="38" borderId="67" xfId="0" applyNumberFormat="1" applyFill="1" applyBorder="1" applyAlignment="1">
      <alignment horizontal="center"/>
    </xf>
    <xf numFmtId="1" fontId="0" fillId="38" borderId="5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0" fontId="0" fillId="7" borderId="0" xfId="0" applyFill="1" applyBorder="1" applyAlignment="1">
      <alignment horizontal="center"/>
    </xf>
    <xf numFmtId="165" fontId="6" fillId="34" borderId="0" xfId="0" applyNumberFormat="1" applyFont="1" applyFill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6" fillId="39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64" fontId="0" fillId="0" borderId="20" xfId="0" applyNumberFormat="1" applyFill="1" applyBorder="1" applyAlignment="1">
      <alignment vertical="center"/>
    </xf>
    <xf numFmtId="164" fontId="0" fillId="0" borderId="21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0" fillId="0" borderId="37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6" xfId="0" applyNumberFormat="1" applyFill="1" applyBorder="1" applyAlignment="1">
      <alignment vertical="center"/>
    </xf>
    <xf numFmtId="164" fontId="0" fillId="0" borderId="47" xfId="0" applyNumberFormat="1" applyFill="1" applyBorder="1" applyAlignment="1">
      <alignment vertical="center"/>
    </xf>
    <xf numFmtId="0" fontId="10" fillId="38" borderId="69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vertical="center"/>
    </xf>
    <xf numFmtId="1" fontId="0" fillId="38" borderId="18" xfId="0" applyNumberFormat="1" applyFont="1" applyFill="1" applyBorder="1" applyAlignment="1">
      <alignment horizontal="left" vertical="center"/>
    </xf>
    <xf numFmtId="164" fontId="0" fillId="38" borderId="28" xfId="0" applyNumberFormat="1" applyFill="1" applyBorder="1" applyAlignment="1">
      <alignment vertical="center"/>
    </xf>
    <xf numFmtId="164" fontId="0" fillId="38" borderId="17" xfId="0" applyNumberFormat="1" applyFill="1" applyBorder="1" applyAlignment="1">
      <alignment vertical="center"/>
    </xf>
    <xf numFmtId="164" fontId="0" fillId="38" borderId="32" xfId="0" applyNumberFormat="1" applyFill="1" applyBorder="1" applyAlignment="1">
      <alignment vertical="center"/>
    </xf>
    <xf numFmtId="164" fontId="0" fillId="38" borderId="16" xfId="0" applyNumberFormat="1" applyFill="1" applyBorder="1" applyAlignment="1">
      <alignment vertical="center"/>
    </xf>
    <xf numFmtId="164" fontId="0" fillId="38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164" fontId="0" fillId="0" borderId="64" xfId="0" applyNumberFormat="1" applyFill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164" fontId="0" fillId="38" borderId="29" xfId="0" applyNumberFormat="1" applyFont="1" applyFill="1" applyBorder="1" applyAlignment="1">
      <alignment vertical="center"/>
    </xf>
    <xf numFmtId="164" fontId="0" fillId="38" borderId="20" xfId="0" applyNumberFormat="1" applyFont="1" applyFill="1" applyBorder="1" applyAlignment="1">
      <alignment vertical="center"/>
    </xf>
    <xf numFmtId="164" fontId="0" fillId="38" borderId="25" xfId="0" applyNumberFormat="1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164" fontId="0" fillId="0" borderId="66" xfId="0" applyNumberForma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4" fontId="0" fillId="0" borderId="25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" fontId="0" fillId="0" borderId="50" xfId="0" applyNumberFormat="1" applyFont="1" applyFill="1" applyBorder="1" applyAlignment="1">
      <alignment horizontal="left" vertical="center"/>
    </xf>
    <xf numFmtId="0" fontId="0" fillId="38" borderId="21" xfId="0" applyFont="1" applyFill="1" applyBorder="1" applyAlignment="1">
      <alignment vertical="center"/>
    </xf>
    <xf numFmtId="164" fontId="6" fillId="40" borderId="39" xfId="0" applyNumberFormat="1" applyFont="1" applyFill="1" applyBorder="1" applyAlignment="1">
      <alignment vertical="center"/>
    </xf>
    <xf numFmtId="164" fontId="6" fillId="40" borderId="10" xfId="0" applyNumberFormat="1" applyFont="1" applyFill="1" applyBorder="1" applyAlignment="1">
      <alignment vertical="center"/>
    </xf>
    <xf numFmtId="164" fontId="6" fillId="40" borderId="44" xfId="0" applyNumberFormat="1" applyFont="1" applyFill="1" applyBorder="1" applyAlignment="1">
      <alignment vertical="center"/>
    </xf>
    <xf numFmtId="164" fontId="6" fillId="40" borderId="12" xfId="0" applyNumberFormat="1" applyFont="1" applyFill="1" applyBorder="1" applyAlignment="1">
      <alignment vertical="center"/>
    </xf>
    <xf numFmtId="164" fontId="0" fillId="0" borderId="46" xfId="0" applyNumberFormat="1" applyFont="1" applyBorder="1" applyAlignment="1">
      <alignment vertical="center"/>
    </xf>
    <xf numFmtId="164" fontId="0" fillId="38" borderId="19" xfId="0" applyNumberFormat="1" applyFont="1" applyFill="1" applyBorder="1" applyAlignment="1">
      <alignment vertical="center"/>
    </xf>
    <xf numFmtId="164" fontId="0" fillId="0" borderId="19" xfId="0" applyNumberFormat="1" applyFill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59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0" fillId="38" borderId="55" xfId="0" applyFont="1" applyFill="1" applyBorder="1" applyAlignment="1">
      <alignment/>
    </xf>
    <xf numFmtId="0" fontId="10" fillId="38" borderId="68" xfId="0" applyFont="1" applyFill="1" applyBorder="1" applyAlignment="1">
      <alignment/>
    </xf>
    <xf numFmtId="0" fontId="13" fillId="38" borderId="7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3" fillId="0" borderId="48" xfId="0" applyFont="1" applyBorder="1" applyAlignment="1">
      <alignment horizontal="center" vertical="center"/>
    </xf>
    <xf numFmtId="164" fontId="0" fillId="33" borderId="62" xfId="0" applyNumberFormat="1" applyFill="1" applyBorder="1" applyAlignment="1">
      <alignment horizontal="center"/>
    </xf>
    <xf numFmtId="164" fontId="0" fillId="33" borderId="63" xfId="0" applyNumberFormat="1" applyFill="1" applyBorder="1" applyAlignment="1">
      <alignment horizontal="center"/>
    </xf>
    <xf numFmtId="164" fontId="0" fillId="33" borderId="64" xfId="0" applyNumberFormat="1" applyFill="1" applyBorder="1" applyAlignment="1">
      <alignment horizontal="center"/>
    </xf>
    <xf numFmtId="164" fontId="0" fillId="33" borderId="65" xfId="0" applyNumberFormat="1" applyFill="1" applyBorder="1" applyAlignment="1">
      <alignment horizontal="center"/>
    </xf>
    <xf numFmtId="164" fontId="0" fillId="33" borderId="66" xfId="0" applyNumberFormat="1" applyFill="1" applyBorder="1" applyAlignment="1">
      <alignment horizontal="center"/>
    </xf>
    <xf numFmtId="164" fontId="0" fillId="33" borderId="67" xfId="0" applyNumberFormat="1" applyFill="1" applyBorder="1" applyAlignment="1">
      <alignment horizontal="center"/>
    </xf>
    <xf numFmtId="0" fontId="11" fillId="38" borderId="55" xfId="0" applyFont="1" applyFill="1" applyBorder="1" applyAlignment="1">
      <alignment/>
    </xf>
    <xf numFmtId="0" fontId="11" fillId="38" borderId="68" xfId="0" applyFont="1" applyFill="1" applyBorder="1" applyAlignment="1">
      <alignment/>
    </xf>
    <xf numFmtId="164" fontId="0" fillId="0" borderId="22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0" fontId="13" fillId="0" borderId="39" xfId="0" applyFont="1" applyFill="1" applyBorder="1" applyAlignment="1">
      <alignment horizontal="center" vertical="center"/>
    </xf>
    <xf numFmtId="164" fontId="0" fillId="38" borderId="48" xfId="0" applyNumberFormat="1" applyFill="1" applyBorder="1" applyAlignment="1">
      <alignment horizontal="center"/>
    </xf>
    <xf numFmtId="165" fontId="5" fillId="32" borderId="72" xfId="0" applyNumberFormat="1" applyFon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13" fillId="0" borderId="39" xfId="0" applyNumberFormat="1" applyFont="1" applyFill="1" applyBorder="1" applyAlignment="1">
      <alignment horizontal="center"/>
    </xf>
    <xf numFmtId="164" fontId="13" fillId="0" borderId="55" xfId="0" applyNumberFormat="1" applyFont="1" applyFill="1" applyBorder="1" applyAlignment="1">
      <alignment horizontal="center"/>
    </xf>
    <xf numFmtId="164" fontId="13" fillId="0" borderId="47" xfId="0" applyNumberFormat="1" applyFont="1" applyFill="1" applyBorder="1" applyAlignment="1">
      <alignment horizontal="center"/>
    </xf>
    <xf numFmtId="164" fontId="13" fillId="0" borderId="60" xfId="0" applyNumberFormat="1" applyFont="1" applyFill="1" applyBorder="1" applyAlignment="1">
      <alignment horizontal="center"/>
    </xf>
    <xf numFmtId="164" fontId="13" fillId="0" borderId="38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3" fillId="0" borderId="70" xfId="0" applyFont="1" applyFill="1" applyBorder="1" applyAlignment="1">
      <alignment horizontal="center" vertical="center"/>
    </xf>
    <xf numFmtId="164" fontId="0" fillId="0" borderId="46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1" fontId="0" fillId="0" borderId="59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0" fillId="38" borderId="73" xfId="0" applyFont="1" applyFill="1" applyBorder="1" applyAlignment="1">
      <alignment/>
    </xf>
    <xf numFmtId="0" fontId="10" fillId="38" borderId="72" xfId="0" applyFont="1" applyFill="1" applyBorder="1" applyAlignment="1">
      <alignment/>
    </xf>
    <xf numFmtId="0" fontId="13" fillId="38" borderId="72" xfId="0" applyFont="1" applyFill="1" applyBorder="1" applyAlignment="1">
      <alignment horizontal="center"/>
    </xf>
    <xf numFmtId="0" fontId="10" fillId="0" borderId="55" xfId="0" applyFont="1" applyFill="1" applyBorder="1" applyAlignment="1">
      <alignment/>
    </xf>
    <xf numFmtId="1" fontId="0" fillId="0" borderId="60" xfId="0" applyNumberFormat="1" applyFont="1" applyFill="1" applyBorder="1" applyAlignment="1">
      <alignment horizontal="left"/>
    </xf>
    <xf numFmtId="165" fontId="5" fillId="41" borderId="39" xfId="0" applyNumberFormat="1" applyFont="1" applyFill="1" applyBorder="1" applyAlignment="1">
      <alignment horizontal="center"/>
    </xf>
    <xf numFmtId="165" fontId="5" fillId="41" borderId="48" xfId="0" applyNumberFormat="1" applyFont="1" applyFill="1" applyBorder="1" applyAlignment="1">
      <alignment horizontal="center"/>
    </xf>
    <xf numFmtId="0" fontId="10" fillId="38" borderId="62" xfId="0" applyFont="1" applyFill="1" applyBorder="1" applyAlignment="1">
      <alignment/>
    </xf>
    <xf numFmtId="0" fontId="4" fillId="0" borderId="7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165" fontId="6" fillId="39" borderId="70" xfId="0" applyNumberFormat="1" applyFont="1" applyFill="1" applyBorder="1" applyAlignment="1">
      <alignment horizontal="center" vertical="center"/>
    </xf>
    <xf numFmtId="165" fontId="6" fillId="39" borderId="4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9" fillId="42" borderId="25" xfId="0" applyFont="1" applyFill="1" applyBorder="1" applyAlignment="1">
      <alignment horizontal="center"/>
    </xf>
    <xf numFmtId="0" fontId="9" fillId="42" borderId="33" xfId="0" applyFont="1" applyFill="1" applyBorder="1" applyAlignment="1">
      <alignment horizontal="center"/>
    </xf>
    <xf numFmtId="0" fontId="0" fillId="42" borderId="33" xfId="0" applyFont="1" applyFill="1" applyBorder="1" applyAlignment="1">
      <alignment horizontal="center"/>
    </xf>
    <xf numFmtId="0" fontId="0" fillId="42" borderId="29" xfId="0" applyFont="1" applyFill="1" applyBorder="1" applyAlignment="1">
      <alignment horizontal="center"/>
    </xf>
    <xf numFmtId="0" fontId="6" fillId="0" borderId="3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6" fillId="39" borderId="74" xfId="0" applyNumberFormat="1" applyFont="1" applyFill="1" applyBorder="1" applyAlignment="1">
      <alignment horizontal="center" vertical="center"/>
    </xf>
    <xf numFmtId="0" fontId="6" fillId="39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75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3" fillId="43" borderId="76" xfId="0" applyFont="1" applyFill="1" applyBorder="1" applyAlignment="1">
      <alignment horizontal="center"/>
    </xf>
    <xf numFmtId="0" fontId="13" fillId="43" borderId="53" xfId="0" applyFont="1" applyFill="1" applyBorder="1" applyAlignment="1">
      <alignment horizontal="center"/>
    </xf>
    <xf numFmtId="0" fontId="13" fillId="43" borderId="54" xfId="0" applyFont="1" applyFill="1" applyBorder="1" applyAlignment="1">
      <alignment horizontal="center"/>
    </xf>
    <xf numFmtId="0" fontId="13" fillId="44" borderId="52" xfId="0" applyFont="1" applyFill="1" applyBorder="1" applyAlignment="1">
      <alignment horizontal="center"/>
    </xf>
    <xf numFmtId="0" fontId="13" fillId="44" borderId="53" xfId="0" applyFont="1" applyFill="1" applyBorder="1" applyAlignment="1">
      <alignment horizontal="center"/>
    </xf>
    <xf numFmtId="0" fontId="13" fillId="44" borderId="77" xfId="0" applyFont="1" applyFill="1" applyBorder="1" applyAlignment="1">
      <alignment horizontal="center"/>
    </xf>
    <xf numFmtId="0" fontId="13" fillId="11" borderId="52" xfId="0" applyFont="1" applyFill="1" applyBorder="1" applyAlignment="1">
      <alignment horizontal="center"/>
    </xf>
    <xf numFmtId="0" fontId="13" fillId="11" borderId="7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9" fillId="42" borderId="0" xfId="0" applyFont="1" applyFill="1" applyBorder="1" applyAlignment="1">
      <alignment horizontal="center" vertical="center"/>
    </xf>
    <xf numFmtId="0" fontId="1" fillId="42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0" fillId="42" borderId="0" xfId="0" applyFill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38" borderId="73" xfId="0" applyFont="1" applyFill="1" applyBorder="1" applyAlignment="1">
      <alignment horizontal="center" vertical="center"/>
    </xf>
    <xf numFmtId="0" fontId="13" fillId="38" borderId="7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86"/>
  <sheetViews>
    <sheetView tabSelected="1" zoomScalePageLayoutView="0" workbookViewId="0" topLeftCell="A1">
      <selection activeCell="I5" sqref="I5"/>
    </sheetView>
  </sheetViews>
  <sheetFormatPr defaultColWidth="9.140625" defaultRowHeight="15.75" customHeight="1"/>
  <cols>
    <col min="1" max="1" width="20.8515625" style="0" customWidth="1"/>
    <col min="6" max="6" width="9.140625" style="12" customWidth="1"/>
    <col min="8" max="8" width="9.140625" style="11" customWidth="1"/>
  </cols>
  <sheetData>
    <row r="1" spans="1:6" ht="15.75" customHeight="1">
      <c r="A1" s="321" t="s">
        <v>21</v>
      </c>
      <c r="B1" s="322"/>
      <c r="C1" s="323"/>
      <c r="D1" s="323"/>
      <c r="E1" s="323"/>
      <c r="F1" s="324"/>
    </row>
    <row r="2" ht="15.75" customHeight="1" thickBot="1">
      <c r="B2" s="1"/>
    </row>
    <row r="3" spans="1:8" ht="15.75" customHeight="1" thickBot="1">
      <c r="A3" s="329" t="s">
        <v>0</v>
      </c>
      <c r="B3" s="330"/>
      <c r="C3" s="71">
        <v>1</v>
      </c>
      <c r="D3" s="72">
        <v>2</v>
      </c>
      <c r="E3" s="71">
        <v>3</v>
      </c>
      <c r="F3" s="73" t="s">
        <v>1</v>
      </c>
      <c r="G3" s="73" t="s">
        <v>1</v>
      </c>
      <c r="H3" s="63"/>
    </row>
    <row r="4" spans="1:7" ht="15.75" customHeight="1" thickTop="1">
      <c r="A4" s="325" t="s">
        <v>15</v>
      </c>
      <c r="B4" s="66" t="s">
        <v>6</v>
      </c>
      <c r="C4" s="54">
        <v>0.0007037037037037038</v>
      </c>
      <c r="D4" s="55">
        <v>0.0007152777777777778</v>
      </c>
      <c r="E4" s="56">
        <v>0.0007210648148148149</v>
      </c>
      <c r="F4" s="53">
        <f aca="true" t="shared" si="0" ref="F4:F17">AVERAGE(C4:E4)</f>
        <v>0.0007133487654320988</v>
      </c>
      <c r="G4" s="327">
        <f>AVERAGE(F4:F5)</f>
        <v>0.0007141203703703704</v>
      </c>
    </row>
    <row r="5" spans="1:7" ht="15.75" customHeight="1" thickBot="1">
      <c r="A5" s="326"/>
      <c r="B5" s="67" t="s">
        <v>6</v>
      </c>
      <c r="C5" s="44">
        <v>0.0007164351851851853</v>
      </c>
      <c r="D5" s="42">
        <v>0.000712962962962963</v>
      </c>
      <c r="E5" s="46">
        <v>0.0007152777777777778</v>
      </c>
      <c r="F5" s="48">
        <f t="shared" si="0"/>
        <v>0.0007148919753086421</v>
      </c>
      <c r="G5" s="328"/>
    </row>
    <row r="6" spans="1:7" ht="15.75" customHeight="1">
      <c r="A6" s="313" t="s">
        <v>9</v>
      </c>
      <c r="B6" s="66" t="s">
        <v>6</v>
      </c>
      <c r="C6" s="43">
        <v>0.0007893518518518518</v>
      </c>
      <c r="D6" s="41">
        <v>0.0007881944444444446</v>
      </c>
      <c r="E6" s="45">
        <v>0.0007847222222222221</v>
      </c>
      <c r="F6" s="47">
        <f t="shared" si="0"/>
        <v>0.0007874228395061729</v>
      </c>
      <c r="G6" s="315">
        <f>AVERAGE(F6:F7)</f>
        <v>0.0007887731481481483</v>
      </c>
    </row>
    <row r="7" spans="1:7" ht="15.75" customHeight="1" thickBot="1">
      <c r="A7" s="314"/>
      <c r="B7" s="67" t="s">
        <v>6</v>
      </c>
      <c r="C7" s="44">
        <v>0.0007962962962962964</v>
      </c>
      <c r="D7" s="42">
        <v>0.000783564814814815</v>
      </c>
      <c r="E7" s="46">
        <v>0.0007905092592592594</v>
      </c>
      <c r="F7" s="48">
        <f t="shared" si="0"/>
        <v>0.0007901234567901236</v>
      </c>
      <c r="G7" s="316"/>
    </row>
    <row r="8" spans="1:7" ht="15.75" customHeight="1">
      <c r="A8" s="313" t="s">
        <v>11</v>
      </c>
      <c r="B8" s="68" t="s">
        <v>6</v>
      </c>
      <c r="C8" s="54">
        <v>0.0007893518518518518</v>
      </c>
      <c r="D8" s="55">
        <v>0.0007881944444444446</v>
      </c>
      <c r="E8" s="56">
        <v>0.0007847222222222221</v>
      </c>
      <c r="F8" s="53">
        <f t="shared" si="0"/>
        <v>0.0007874228395061729</v>
      </c>
      <c r="G8" s="315">
        <f>AVERAGE(F8:F9)</f>
        <v>0.0007926311728395062</v>
      </c>
    </row>
    <row r="9" spans="1:7" ht="15.75" customHeight="1" thickBot="1">
      <c r="A9" s="314"/>
      <c r="B9" s="69" t="s">
        <v>6</v>
      </c>
      <c r="C9" s="49">
        <v>0.0008171296296296298</v>
      </c>
      <c r="D9" s="50">
        <v>0.0007858796296296295</v>
      </c>
      <c r="E9" s="51">
        <v>0.0007905092592592594</v>
      </c>
      <c r="F9" s="52">
        <f t="shared" si="0"/>
        <v>0.0007978395061728396</v>
      </c>
      <c r="G9" s="316"/>
    </row>
    <row r="10" spans="1:8" ht="15.75" customHeight="1">
      <c r="A10" s="313" t="s">
        <v>4</v>
      </c>
      <c r="B10" s="66" t="s">
        <v>6</v>
      </c>
      <c r="C10" s="43">
        <v>0.0008645833333333334</v>
      </c>
      <c r="D10" s="41">
        <v>0.0008541666666666667</v>
      </c>
      <c r="E10" s="45">
        <v>0.0008657407407407407</v>
      </c>
      <c r="F10" s="47">
        <f t="shared" si="0"/>
        <v>0.0008614969135802469</v>
      </c>
      <c r="G10" s="315">
        <f>AVERAGE(F10:F11)</f>
        <v>0.0008663194444444444</v>
      </c>
      <c r="H10" s="13"/>
    </row>
    <row r="11" spans="1:9" ht="15.75" customHeight="1" thickBot="1">
      <c r="A11" s="314"/>
      <c r="B11" s="67" t="s">
        <v>6</v>
      </c>
      <c r="C11" s="44">
        <v>0.0008657407407407407</v>
      </c>
      <c r="D11" s="42">
        <v>0.0008680555555555555</v>
      </c>
      <c r="E11" s="46">
        <v>0.0008796296296296296</v>
      </c>
      <c r="F11" s="48">
        <f t="shared" si="0"/>
        <v>0.0008711419753086419</v>
      </c>
      <c r="G11" s="316"/>
      <c r="H11" s="13"/>
      <c r="I11" s="2"/>
    </row>
    <row r="12" spans="1:8" s="3" customFormat="1" ht="15.75" customHeight="1" thickBot="1">
      <c r="A12" s="74"/>
      <c r="B12" s="7"/>
      <c r="C12" s="8"/>
      <c r="D12" s="8"/>
      <c r="E12" s="8"/>
      <c r="F12" s="13"/>
      <c r="G12" s="76"/>
      <c r="H12" s="13"/>
    </row>
    <row r="13" spans="1:9" ht="15.75" customHeight="1">
      <c r="A13" s="313" t="s">
        <v>16</v>
      </c>
      <c r="B13" s="66" t="s">
        <v>8</v>
      </c>
      <c r="C13" s="43">
        <v>0.0007094907407407407</v>
      </c>
      <c r="D13" s="41">
        <v>0.0007430555555555555</v>
      </c>
      <c r="E13" s="60">
        <v>0.0007500000000000001</v>
      </c>
      <c r="F13" s="47">
        <f t="shared" si="0"/>
        <v>0.000734182098765432</v>
      </c>
      <c r="G13" s="315">
        <f>AVERAGE(F13:F14)</f>
        <v>0.0007405478395061727</v>
      </c>
      <c r="I13" s="2"/>
    </row>
    <row r="14" spans="1:9" ht="15.75" customHeight="1" thickBot="1">
      <c r="A14" s="314"/>
      <c r="B14" s="67" t="s">
        <v>8</v>
      </c>
      <c r="C14" s="44">
        <v>0.0007534722222222222</v>
      </c>
      <c r="D14" s="42">
        <v>0.0007581018518518518</v>
      </c>
      <c r="E14" s="62">
        <v>0.0007291666666666667</v>
      </c>
      <c r="F14" s="48">
        <f t="shared" si="0"/>
        <v>0.0007469135802469135</v>
      </c>
      <c r="G14" s="316"/>
      <c r="I14" s="2"/>
    </row>
    <row r="15" spans="1:8" ht="15.75" customHeight="1">
      <c r="A15" s="319" t="s">
        <v>17</v>
      </c>
      <c r="B15" s="66" t="s">
        <v>8</v>
      </c>
      <c r="C15" s="59">
        <v>0.0007615740740740741</v>
      </c>
      <c r="D15" s="43">
        <v>0.0007523148148148147</v>
      </c>
      <c r="E15" s="195">
        <v>0.0007581018518518518</v>
      </c>
      <c r="F15" s="47">
        <f t="shared" si="0"/>
        <v>0.0007573302469135803</v>
      </c>
      <c r="G15" s="315">
        <f>AVERAGE(F15:F16)</f>
        <v>0.0007625385802469136</v>
      </c>
      <c r="H15" s="13"/>
    </row>
    <row r="16" spans="1:8" ht="15.75" customHeight="1" thickBot="1">
      <c r="A16" s="320"/>
      <c r="B16" s="67" t="s">
        <v>8</v>
      </c>
      <c r="C16" s="194">
        <v>0.0007719907407407406</v>
      </c>
      <c r="D16" s="194">
        <v>0.0007615740740740741</v>
      </c>
      <c r="E16" s="194">
        <v>0.0007696759259259259</v>
      </c>
      <c r="F16" s="48">
        <f t="shared" si="0"/>
        <v>0.0007677469135802469</v>
      </c>
      <c r="G16" s="328"/>
      <c r="H16" s="13"/>
    </row>
    <row r="17" spans="1:9" ht="15.75" customHeight="1">
      <c r="A17" s="319" t="s">
        <v>18</v>
      </c>
      <c r="B17" s="66" t="s">
        <v>8</v>
      </c>
      <c r="C17" s="43">
        <v>0.0007615740740740741</v>
      </c>
      <c r="D17" s="41">
        <v>0.0007777777777777778</v>
      </c>
      <c r="E17" s="45">
        <v>0.0007962962962962964</v>
      </c>
      <c r="F17" s="47">
        <f t="shared" si="0"/>
        <v>0.0007785493827160494</v>
      </c>
      <c r="G17" s="315">
        <f>AVERAGE(F17:F18)</f>
        <v>0.0007845293209876543</v>
      </c>
      <c r="H17" s="13"/>
      <c r="I17" s="2"/>
    </row>
    <row r="18" spans="1:9" ht="15.75" customHeight="1" thickBot="1">
      <c r="A18" s="320"/>
      <c r="B18" s="70" t="s">
        <v>8</v>
      </c>
      <c r="C18" s="44">
        <v>0.0007800925925925925</v>
      </c>
      <c r="D18" s="42">
        <v>0.0007928240740740739</v>
      </c>
      <c r="E18" s="46">
        <v>0.000798611111111111</v>
      </c>
      <c r="F18" s="48">
        <f>AVERAGE(C18:E18)</f>
        <v>0.0007905092592592591</v>
      </c>
      <c r="G18" s="316"/>
      <c r="H18" s="13"/>
      <c r="I18" s="2"/>
    </row>
    <row r="19" spans="1:8" ht="15.75" customHeight="1">
      <c r="A19" s="319" t="s">
        <v>10</v>
      </c>
      <c r="B19" s="66" t="s">
        <v>8</v>
      </c>
      <c r="C19" s="43">
        <v>0.0008587962962962963</v>
      </c>
      <c r="D19" s="41">
        <v>0.0008541666666666667</v>
      </c>
      <c r="E19" s="45">
        <v>0.0008657407407407407</v>
      </c>
      <c r="F19" s="47">
        <f>AVERAGE(C19:E19)</f>
        <v>0.0008595679012345679</v>
      </c>
      <c r="G19" s="315">
        <f>AVERAGE(F19:F20)</f>
        <v>0.000853395061728395</v>
      </c>
      <c r="H19" s="13"/>
    </row>
    <row r="20" spans="1:8" s="2" customFormat="1" ht="15.75" customHeight="1" thickBot="1">
      <c r="A20" s="320"/>
      <c r="B20" s="67" t="s">
        <v>8</v>
      </c>
      <c r="C20" s="44">
        <v>0.0008495370370370371</v>
      </c>
      <c r="D20" s="42">
        <v>0.0008425925925925926</v>
      </c>
      <c r="E20" s="46">
        <v>0.0008495370370370371</v>
      </c>
      <c r="F20" s="48">
        <f>AVERAGE(C20:E20)</f>
        <v>0.0008472222222222223</v>
      </c>
      <c r="G20" s="328"/>
      <c r="H20" s="11"/>
    </row>
    <row r="21" spans="1:8" s="2" customFormat="1" ht="15.75" customHeight="1" thickBot="1">
      <c r="A21" s="100"/>
      <c r="B21" s="192"/>
      <c r="C21" s="155"/>
      <c r="D21" s="155"/>
      <c r="E21" s="155"/>
      <c r="F21" s="193"/>
      <c r="G21" s="197"/>
      <c r="H21" s="11"/>
    </row>
    <row r="22" spans="1:8" s="3" customFormat="1" ht="15.75" customHeight="1">
      <c r="A22" s="313" t="s">
        <v>13</v>
      </c>
      <c r="B22" s="112" t="s">
        <v>2</v>
      </c>
      <c r="C22" s="43">
        <v>0.0008587962962962963</v>
      </c>
      <c r="D22" s="41">
        <v>0.0008726851851851851</v>
      </c>
      <c r="E22" s="45">
        <v>0.0008993055555555555</v>
      </c>
      <c r="F22" s="47">
        <f>AVERAGE(C22:E22)</f>
        <v>0.000876929012345679</v>
      </c>
      <c r="G22" s="315">
        <f>AVERAGE(F22:F23)</f>
        <v>0.0008859953703703703</v>
      </c>
      <c r="H22" s="14"/>
    </row>
    <row r="23" spans="1:8" s="3" customFormat="1" ht="15" customHeight="1" thickBot="1">
      <c r="A23" s="314"/>
      <c r="B23" s="65" t="s">
        <v>2</v>
      </c>
      <c r="C23" s="44">
        <v>0.000886574074074074</v>
      </c>
      <c r="D23" s="42">
        <v>0.0008888888888888888</v>
      </c>
      <c r="E23" s="46">
        <v>0.0009097222222222222</v>
      </c>
      <c r="F23" s="48">
        <f>AVERAGE(C23:E23)</f>
        <v>0.0008950617283950617</v>
      </c>
      <c r="G23" s="316"/>
      <c r="H23" s="14"/>
    </row>
    <row r="24" spans="1:8" s="3" customFormat="1" ht="15.75" customHeight="1" thickBot="1">
      <c r="A24" s="74"/>
      <c r="B24" s="7"/>
      <c r="C24" s="8"/>
      <c r="D24" s="8"/>
      <c r="E24" s="8"/>
      <c r="F24" s="13"/>
      <c r="G24" s="76"/>
      <c r="H24" s="14"/>
    </row>
    <row r="25" spans="1:7" ht="15.75" customHeight="1">
      <c r="A25" s="313" t="s">
        <v>12</v>
      </c>
      <c r="B25" s="64" t="s">
        <v>7</v>
      </c>
      <c r="C25" s="59">
        <v>0.0008657407407407407</v>
      </c>
      <c r="D25" s="41">
        <v>0.0008773148148148148</v>
      </c>
      <c r="E25" s="60">
        <v>0.0008877314814814815</v>
      </c>
      <c r="F25" s="47">
        <f>AVERAGE(C25:E25)</f>
        <v>0.000876929012345679</v>
      </c>
      <c r="G25" s="315">
        <f>AVERAGE(F25:F26)</f>
        <v>0.0008784722222222221</v>
      </c>
    </row>
    <row r="26" spans="1:7" ht="15.75" customHeight="1" thickBot="1">
      <c r="A26" s="314"/>
      <c r="B26" s="65" t="s">
        <v>7</v>
      </c>
      <c r="C26" s="61">
        <v>0.000886574074074074</v>
      </c>
      <c r="D26" s="42">
        <v>0.0008819444444444444</v>
      </c>
      <c r="E26" s="62">
        <v>0.0008715277777777776</v>
      </c>
      <c r="F26" s="48">
        <f>AVERAGE(C26:E26)</f>
        <v>0.0008800154320987653</v>
      </c>
      <c r="G26" s="316"/>
    </row>
    <row r="27" spans="1:7" ht="15.75" customHeight="1">
      <c r="A27" s="313" t="s">
        <v>19</v>
      </c>
      <c r="B27" s="108" t="s">
        <v>7</v>
      </c>
      <c r="C27" s="54">
        <v>0.0010405092592592593</v>
      </c>
      <c r="D27" s="55">
        <v>0.0010636574074074075</v>
      </c>
      <c r="E27" s="56">
        <v>0.0010810185185185185</v>
      </c>
      <c r="F27" s="53">
        <f>AVERAGE(C27:E27)</f>
        <v>0.0010617283950617284</v>
      </c>
      <c r="G27" s="315">
        <f>AVERAGE(F27:F28)</f>
        <v>0.0010748456790123458</v>
      </c>
    </row>
    <row r="28" spans="1:7" ht="15.75" customHeight="1" thickBot="1">
      <c r="A28" s="314"/>
      <c r="B28" s="65" t="s">
        <v>7</v>
      </c>
      <c r="C28" s="44">
        <v>0.001099537037037037</v>
      </c>
      <c r="D28" s="42">
        <v>0.0010821759259259259</v>
      </c>
      <c r="E28" s="46">
        <v>0.0010821759259259259</v>
      </c>
      <c r="F28" s="48">
        <f>AVERAGE(C28:E28)</f>
        <v>0.001087962962962963</v>
      </c>
      <c r="G28" s="316"/>
    </row>
    <row r="29" ht="15.75" customHeight="1" thickBot="1"/>
    <row r="30" spans="1:7" ht="15.75" customHeight="1">
      <c r="A30" s="313" t="s">
        <v>5</v>
      </c>
      <c r="B30" s="311" t="s">
        <v>20</v>
      </c>
      <c r="C30" s="43">
        <v>0.0008842592592592592</v>
      </c>
      <c r="D30" s="41">
        <v>0.0009421296296296297</v>
      </c>
      <c r="E30" s="45">
        <v>0.0008831018518518519</v>
      </c>
      <c r="F30" s="47">
        <f>AVERAGE(C30:E30)</f>
        <v>0.0009031635802469136</v>
      </c>
      <c r="G30" s="315">
        <f>AVERAGE(F30:F31)</f>
        <v>0.0009087577160493827</v>
      </c>
    </row>
    <row r="31" spans="1:7" ht="15.75" customHeight="1" thickBot="1">
      <c r="A31" s="314"/>
      <c r="B31" s="312"/>
      <c r="C31" s="44">
        <v>0.0009027777777777778</v>
      </c>
      <c r="D31" s="42">
        <v>0.0009513888888888889</v>
      </c>
      <c r="E31" s="46">
        <v>0.0008888888888888888</v>
      </c>
      <c r="F31" s="48">
        <f>AVERAGE(C31:E31)</f>
        <v>0.0009143518518518518</v>
      </c>
      <c r="G31" s="316"/>
    </row>
    <row r="33" spans="1:7" ht="15.75" customHeight="1">
      <c r="A33" s="95"/>
      <c r="B33" s="7"/>
      <c r="C33" s="8"/>
      <c r="D33" s="8"/>
      <c r="E33" s="8"/>
      <c r="F33" s="13"/>
      <c r="G33" s="198"/>
    </row>
    <row r="34" spans="1:7" ht="15.75" customHeight="1">
      <c r="A34" s="95"/>
      <c r="B34" s="196"/>
      <c r="C34" s="8"/>
      <c r="D34" s="8"/>
      <c r="E34" s="8"/>
      <c r="F34" s="13"/>
      <c r="G34" s="95"/>
    </row>
    <row r="35" spans="1:7" ht="15.75" customHeight="1">
      <c r="A35" s="95"/>
      <c r="B35" s="7"/>
      <c r="C35" s="8"/>
      <c r="D35" s="8"/>
      <c r="E35" s="8"/>
      <c r="F35" s="13"/>
      <c r="G35" s="198"/>
    </row>
    <row r="36" spans="1:7" ht="15.75" customHeight="1">
      <c r="A36" s="95"/>
      <c r="B36" s="7"/>
      <c r="C36" s="8"/>
      <c r="D36" s="8"/>
      <c r="E36" s="8"/>
      <c r="F36" s="13"/>
      <c r="G36" s="198"/>
    </row>
    <row r="37" spans="1:7" ht="15.75" customHeight="1">
      <c r="A37" s="74"/>
      <c r="B37" s="7"/>
      <c r="C37" s="8"/>
      <c r="D37" s="8"/>
      <c r="E37" s="8"/>
      <c r="F37" s="13"/>
      <c r="G37" s="76"/>
    </row>
    <row r="38" spans="1:7" ht="15.75" customHeight="1">
      <c r="A38" s="95"/>
      <c r="B38" s="7"/>
      <c r="C38" s="8"/>
      <c r="D38" s="8"/>
      <c r="E38" s="8"/>
      <c r="F38" s="13"/>
      <c r="G38" s="198"/>
    </row>
    <row r="39" spans="1:8" s="3" customFormat="1" ht="15.75" customHeight="1">
      <c r="A39" s="95"/>
      <c r="B39" s="7"/>
      <c r="C39" s="8"/>
      <c r="D39" s="8"/>
      <c r="E39" s="8"/>
      <c r="F39" s="13"/>
      <c r="G39" s="198"/>
      <c r="H39" s="14"/>
    </row>
    <row r="40" spans="1:7" ht="15.75" customHeight="1">
      <c r="A40" s="95"/>
      <c r="B40" s="7"/>
      <c r="C40" s="8"/>
      <c r="D40" s="8"/>
      <c r="E40" s="8"/>
      <c r="F40" s="13"/>
      <c r="G40" s="198"/>
    </row>
    <row r="41" spans="1:7" ht="15.75" customHeight="1">
      <c r="A41" s="95"/>
      <c r="B41" s="7"/>
      <c r="C41" s="8"/>
      <c r="D41" s="8"/>
      <c r="E41" s="8"/>
      <c r="F41" s="13"/>
      <c r="G41" s="198"/>
    </row>
    <row r="42" spans="1:7" ht="15.75" customHeight="1">
      <c r="A42" s="95"/>
      <c r="B42" s="7"/>
      <c r="C42" s="8"/>
      <c r="D42" s="8"/>
      <c r="E42" s="8"/>
      <c r="F42" s="13"/>
      <c r="G42" s="198"/>
    </row>
    <row r="43" spans="1:7" ht="15.75" customHeight="1">
      <c r="A43" s="95"/>
      <c r="B43" s="7"/>
      <c r="C43" s="8"/>
      <c r="D43" s="8"/>
      <c r="E43" s="8"/>
      <c r="F43" s="13"/>
      <c r="G43" s="198"/>
    </row>
    <row r="44" spans="1:7" ht="15.75" customHeight="1">
      <c r="A44" s="95"/>
      <c r="B44" s="7"/>
      <c r="C44" s="8"/>
      <c r="D44" s="8"/>
      <c r="E44" s="8"/>
      <c r="F44" s="13"/>
      <c r="G44" s="198"/>
    </row>
    <row r="45" spans="1:7" ht="17.25" customHeight="1">
      <c r="A45" s="95"/>
      <c r="B45" s="7"/>
      <c r="C45" s="8"/>
      <c r="D45" s="8"/>
      <c r="E45" s="8"/>
      <c r="F45" s="13"/>
      <c r="G45" s="198"/>
    </row>
    <row r="46" spans="1:7" ht="17.25" customHeight="1">
      <c r="A46" s="95"/>
      <c r="B46" s="7"/>
      <c r="C46" s="8"/>
      <c r="D46" s="8"/>
      <c r="E46" s="8"/>
      <c r="F46" s="13"/>
      <c r="G46" s="198"/>
    </row>
    <row r="47" spans="1:7" ht="17.25" customHeight="1">
      <c r="A47" s="95"/>
      <c r="B47" s="7"/>
      <c r="C47" s="8"/>
      <c r="D47" s="8"/>
      <c r="E47" s="8"/>
      <c r="F47" s="13"/>
      <c r="G47" s="198"/>
    </row>
    <row r="48" spans="1:7" ht="15.75" customHeight="1">
      <c r="A48" s="110"/>
      <c r="B48" s="3"/>
      <c r="C48" s="3"/>
      <c r="D48" s="3"/>
      <c r="E48" s="3"/>
      <c r="F48" s="110"/>
      <c r="G48" s="3"/>
    </row>
    <row r="49" spans="1:7" ht="15.75" customHeight="1">
      <c r="A49" s="3"/>
      <c r="B49" s="199"/>
      <c r="C49" s="3"/>
      <c r="D49" s="3"/>
      <c r="E49" s="3"/>
      <c r="F49" s="110"/>
      <c r="G49" s="3"/>
    </row>
    <row r="50" spans="1:7" ht="15.75" customHeight="1">
      <c r="A50" s="3"/>
      <c r="B50" s="199"/>
      <c r="C50" s="3"/>
      <c r="D50" s="3"/>
      <c r="E50" s="3"/>
      <c r="F50" s="110"/>
      <c r="G50" s="3"/>
    </row>
    <row r="51" spans="1:7" ht="15.75" customHeight="1">
      <c r="A51" s="95"/>
      <c r="B51" s="199"/>
      <c r="C51" s="8"/>
      <c r="D51" s="8"/>
      <c r="E51" s="8"/>
      <c r="F51" s="13"/>
      <c r="G51" s="198"/>
    </row>
    <row r="52" spans="1:7" ht="15.75" customHeight="1">
      <c r="A52" s="95"/>
      <c r="B52" s="199"/>
      <c r="C52" s="8"/>
      <c r="D52" s="8"/>
      <c r="E52" s="8"/>
      <c r="F52" s="13"/>
      <c r="G52" s="198"/>
    </row>
    <row r="53" spans="1:7" ht="15.75" customHeight="1">
      <c r="A53" s="95"/>
      <c r="B53" s="199"/>
      <c r="C53" s="8"/>
      <c r="D53" s="8"/>
      <c r="E53" s="8"/>
      <c r="F53" s="13"/>
      <c r="G53" s="198"/>
    </row>
    <row r="54" spans="1:7" ht="15.75" customHeight="1">
      <c r="A54" s="95"/>
      <c r="B54" s="199"/>
      <c r="C54" s="8"/>
      <c r="D54" s="8"/>
      <c r="E54" s="8"/>
      <c r="F54" s="13"/>
      <c r="G54" s="198"/>
    </row>
    <row r="55" spans="1:7" ht="15.75" customHeight="1">
      <c r="A55" s="95"/>
      <c r="B55" s="7"/>
      <c r="C55" s="8"/>
      <c r="D55" s="8"/>
      <c r="E55" s="8"/>
      <c r="F55" s="13"/>
      <c r="G55" s="198"/>
    </row>
    <row r="56" spans="1:7" ht="15.75" customHeight="1">
      <c r="A56" s="95"/>
      <c r="B56" s="7"/>
      <c r="C56" s="8"/>
      <c r="D56" s="8"/>
      <c r="E56" s="8"/>
      <c r="F56" s="13"/>
      <c r="G56" s="198"/>
    </row>
    <row r="57" spans="1:7" ht="15.75" customHeight="1">
      <c r="A57" s="95"/>
      <c r="B57" s="7"/>
      <c r="C57" s="8"/>
      <c r="D57" s="8"/>
      <c r="E57" s="8"/>
      <c r="F57" s="13"/>
      <c r="G57" s="198"/>
    </row>
    <row r="58" spans="1:7" ht="15.75" customHeight="1">
      <c r="A58" s="95"/>
      <c r="B58" s="7"/>
      <c r="C58" s="8"/>
      <c r="D58" s="8"/>
      <c r="E58" s="8"/>
      <c r="F58" s="13"/>
      <c r="G58" s="198"/>
    </row>
    <row r="59" spans="1:7" ht="15.75" customHeight="1">
      <c r="A59" s="317"/>
      <c r="B59" s="75"/>
      <c r="C59" s="8"/>
      <c r="D59" s="8"/>
      <c r="E59" s="8"/>
      <c r="F59" s="13"/>
      <c r="G59" s="318"/>
    </row>
    <row r="60" spans="1:7" ht="15.75" customHeight="1">
      <c r="A60" s="317"/>
      <c r="B60" s="75"/>
      <c r="C60" s="8"/>
      <c r="D60" s="8"/>
      <c r="E60" s="8"/>
      <c r="F60" s="13"/>
      <c r="G60" s="318"/>
    </row>
    <row r="61" spans="1:8" s="77" customFormat="1" ht="15.75" customHeight="1">
      <c r="A61" s="74"/>
      <c r="B61" s="75"/>
      <c r="C61" s="8"/>
      <c r="D61" s="8"/>
      <c r="E61" s="8"/>
      <c r="F61" s="13"/>
      <c r="G61" s="76"/>
      <c r="H61" s="14"/>
    </row>
    <row r="62" spans="1:8" s="77" customFormat="1" ht="15.75" customHeight="1">
      <c r="A62" s="74"/>
      <c r="B62" s="75"/>
      <c r="C62" s="8"/>
      <c r="D62" s="8"/>
      <c r="E62" s="8"/>
      <c r="F62" s="13"/>
      <c r="G62" s="76"/>
      <c r="H62" s="14"/>
    </row>
    <row r="63" spans="1:8" s="77" customFormat="1" ht="15.75" customHeight="1">
      <c r="A63" s="74"/>
      <c r="B63" s="75"/>
      <c r="C63" s="8"/>
      <c r="D63" s="8"/>
      <c r="E63" s="8"/>
      <c r="F63" s="13"/>
      <c r="G63" s="76"/>
      <c r="H63" s="14"/>
    </row>
    <row r="64" spans="1:8" s="77" customFormat="1" ht="15.75" customHeight="1">
      <c r="A64" s="74"/>
      <c r="B64" s="75"/>
      <c r="C64" s="8"/>
      <c r="D64" s="8"/>
      <c r="E64" s="8"/>
      <c r="F64" s="13"/>
      <c r="G64" s="76"/>
      <c r="H64" s="14"/>
    </row>
    <row r="65" spans="1:8" s="77" customFormat="1" ht="15.75" customHeight="1">
      <c r="A65" s="74"/>
      <c r="B65" s="75"/>
      <c r="C65" s="8"/>
      <c r="D65" s="8"/>
      <c r="E65" s="8"/>
      <c r="F65" s="13"/>
      <c r="G65" s="76"/>
      <c r="H65" s="14"/>
    </row>
    <row r="66" spans="1:8" s="77" customFormat="1" ht="15.75" customHeight="1">
      <c r="A66" s="74"/>
      <c r="B66" s="75"/>
      <c r="C66" s="8"/>
      <c r="D66" s="8"/>
      <c r="E66" s="8"/>
      <c r="F66" s="13"/>
      <c r="G66" s="76"/>
      <c r="H66" s="14"/>
    </row>
    <row r="67" spans="1:8" s="77" customFormat="1" ht="15.75" customHeight="1">
      <c r="A67" s="331"/>
      <c r="B67" s="331"/>
      <c r="C67" s="109"/>
      <c r="D67" s="109"/>
      <c r="E67" s="109"/>
      <c r="F67" s="87"/>
      <c r="G67" s="87"/>
      <c r="H67" s="14"/>
    </row>
    <row r="68" spans="1:8" ht="15.75" customHeight="1">
      <c r="A68" s="110"/>
      <c r="B68" s="3"/>
      <c r="C68" s="3"/>
      <c r="D68" s="3"/>
      <c r="E68" s="3"/>
      <c r="F68" s="110"/>
      <c r="G68" s="3"/>
      <c r="H68" s="14"/>
    </row>
    <row r="69" spans="1:8" ht="15.75" customHeight="1">
      <c r="A69" s="317"/>
      <c r="B69" s="7"/>
      <c r="C69" s="8"/>
      <c r="D69" s="8"/>
      <c r="E69" s="8"/>
      <c r="F69" s="13"/>
      <c r="G69" s="318"/>
      <c r="H69" s="14"/>
    </row>
    <row r="70" spans="1:8" ht="15.75" customHeight="1">
      <c r="A70" s="317"/>
      <c r="B70" s="7"/>
      <c r="C70" s="8"/>
      <c r="D70" s="8"/>
      <c r="E70" s="8"/>
      <c r="F70" s="13"/>
      <c r="G70" s="318"/>
      <c r="H70" s="14"/>
    </row>
    <row r="71" spans="1:8" ht="15.75" customHeight="1">
      <c r="A71" s="317"/>
      <c r="B71" s="7"/>
      <c r="C71" s="8"/>
      <c r="D71" s="8"/>
      <c r="E71" s="8"/>
      <c r="F71" s="13"/>
      <c r="G71" s="318"/>
      <c r="H71" s="14"/>
    </row>
    <row r="72" spans="1:8" ht="15.75" customHeight="1">
      <c r="A72" s="317"/>
      <c r="B72" s="7"/>
      <c r="C72" s="8"/>
      <c r="D72" s="8"/>
      <c r="E72" s="8"/>
      <c r="F72" s="13"/>
      <c r="G72" s="318"/>
      <c r="H72" s="14"/>
    </row>
    <row r="73" spans="1:8" ht="15.75" customHeight="1">
      <c r="A73" s="110"/>
      <c r="B73" s="3"/>
      <c r="C73" s="3"/>
      <c r="D73" s="3"/>
      <c r="E73" s="3"/>
      <c r="F73" s="110"/>
      <c r="G73" s="3"/>
      <c r="H73" s="14"/>
    </row>
    <row r="74" spans="1:8" ht="15.75" customHeight="1">
      <c r="A74" s="317"/>
      <c r="B74" s="111"/>
      <c r="C74" s="8"/>
      <c r="D74" s="8"/>
      <c r="E74" s="8"/>
      <c r="F74" s="13"/>
      <c r="G74" s="318"/>
      <c r="H74" s="14"/>
    </row>
    <row r="75" spans="1:8" ht="15.75" customHeight="1">
      <c r="A75" s="317"/>
      <c r="B75" s="111"/>
      <c r="C75" s="8"/>
      <c r="D75" s="8"/>
      <c r="E75" s="8"/>
      <c r="F75" s="13"/>
      <c r="G75" s="318"/>
      <c r="H75" s="14"/>
    </row>
    <row r="76" spans="1:8" ht="15.75" customHeight="1">
      <c r="A76" s="317"/>
      <c r="B76" s="111"/>
      <c r="C76" s="8"/>
      <c r="D76" s="8"/>
      <c r="E76" s="8"/>
      <c r="F76" s="13"/>
      <c r="G76" s="318"/>
      <c r="H76" s="14"/>
    </row>
    <row r="77" spans="1:8" ht="15.75" customHeight="1">
      <c r="A77" s="317"/>
      <c r="B77" s="111"/>
      <c r="C77" s="8"/>
      <c r="D77" s="8"/>
      <c r="E77" s="8"/>
      <c r="F77" s="13"/>
      <c r="G77" s="318"/>
      <c r="H77" s="14"/>
    </row>
    <row r="78" spans="1:8" ht="15.75" customHeight="1">
      <c r="A78" s="317"/>
      <c r="B78" s="111"/>
      <c r="C78" s="8"/>
      <c r="D78" s="8"/>
      <c r="E78" s="8"/>
      <c r="F78" s="13"/>
      <c r="G78" s="318"/>
      <c r="H78" s="14"/>
    </row>
    <row r="79" spans="1:8" ht="15.75" customHeight="1">
      <c r="A79" s="317"/>
      <c r="B79" s="111"/>
      <c r="C79" s="8"/>
      <c r="D79" s="8"/>
      <c r="E79" s="8"/>
      <c r="F79" s="13"/>
      <c r="G79" s="318"/>
      <c r="H79" s="14"/>
    </row>
    <row r="80" spans="1:8" ht="15.75" customHeight="1">
      <c r="A80" s="317"/>
      <c r="B80" s="111"/>
      <c r="C80" s="8"/>
      <c r="D80" s="8"/>
      <c r="E80" s="8"/>
      <c r="F80" s="13"/>
      <c r="G80" s="318"/>
      <c r="H80" s="14"/>
    </row>
    <row r="81" spans="1:8" ht="15.75" customHeight="1">
      <c r="A81" s="317"/>
      <c r="B81" s="111"/>
      <c r="C81" s="8"/>
      <c r="D81" s="8"/>
      <c r="E81" s="8"/>
      <c r="F81" s="13"/>
      <c r="G81" s="318"/>
      <c r="H81" s="14"/>
    </row>
    <row r="82" spans="1:8" ht="15.75" customHeight="1">
      <c r="A82" s="3"/>
      <c r="B82" s="3"/>
      <c r="C82" s="3"/>
      <c r="D82" s="3"/>
      <c r="E82" s="3"/>
      <c r="F82" s="110"/>
      <c r="G82" s="3"/>
      <c r="H82" s="14"/>
    </row>
    <row r="83" spans="1:8" ht="15.75" customHeight="1">
      <c r="A83" s="3"/>
      <c r="B83" s="3"/>
      <c r="C83" s="3"/>
      <c r="D83" s="3"/>
      <c r="E83" s="3"/>
      <c r="F83" s="110"/>
      <c r="G83" s="3"/>
      <c r="H83" s="14"/>
    </row>
    <row r="84" spans="1:8" ht="15.75" customHeight="1">
      <c r="A84" s="3"/>
      <c r="B84" s="3"/>
      <c r="C84" s="3"/>
      <c r="D84" s="3"/>
      <c r="E84" s="3"/>
      <c r="F84" s="110"/>
      <c r="G84" s="3"/>
      <c r="H84" s="14"/>
    </row>
    <row r="85" spans="1:8" ht="15.75" customHeight="1">
      <c r="A85" s="3"/>
      <c r="B85" s="3"/>
      <c r="C85" s="3"/>
      <c r="D85" s="3"/>
      <c r="E85" s="3"/>
      <c r="F85" s="110"/>
      <c r="G85" s="3"/>
      <c r="H85" s="14"/>
    </row>
    <row r="86" spans="1:8" ht="15.75" customHeight="1">
      <c r="A86" s="3"/>
      <c r="B86" s="3"/>
      <c r="C86" s="3"/>
      <c r="D86" s="3"/>
      <c r="E86" s="3"/>
      <c r="F86" s="110"/>
      <c r="G86" s="3"/>
      <c r="H86" s="14"/>
    </row>
  </sheetData>
  <sheetProtection/>
  <mergeCells count="42">
    <mergeCell ref="G74:G75"/>
    <mergeCell ref="G76:G77"/>
    <mergeCell ref="G78:G79"/>
    <mergeCell ref="G80:G81"/>
    <mergeCell ref="A3:B3"/>
    <mergeCell ref="A67:B67"/>
    <mergeCell ref="G59:G60"/>
    <mergeCell ref="A30:A31"/>
    <mergeCell ref="A6:A7"/>
    <mergeCell ref="A8:A9"/>
    <mergeCell ref="G69:G70"/>
    <mergeCell ref="G30:G31"/>
    <mergeCell ref="G4:G5"/>
    <mergeCell ref="G19:G20"/>
    <mergeCell ref="G15:G16"/>
    <mergeCell ref="G17:G18"/>
    <mergeCell ref="G13:G14"/>
    <mergeCell ref="G10:G11"/>
    <mergeCell ref="G8:G9"/>
    <mergeCell ref="G6:G7"/>
    <mergeCell ref="A1:F1"/>
    <mergeCell ref="A4:A5"/>
    <mergeCell ref="A17:A18"/>
    <mergeCell ref="A10:A11"/>
    <mergeCell ref="A13:A14"/>
    <mergeCell ref="A19:A20"/>
    <mergeCell ref="A15:A16"/>
    <mergeCell ref="A80:A81"/>
    <mergeCell ref="A69:A70"/>
    <mergeCell ref="A74:A75"/>
    <mergeCell ref="A76:A77"/>
    <mergeCell ref="A78:A79"/>
    <mergeCell ref="B30:B31"/>
    <mergeCell ref="A27:A28"/>
    <mergeCell ref="G27:G28"/>
    <mergeCell ref="A71:A72"/>
    <mergeCell ref="A22:A23"/>
    <mergeCell ref="A25:A26"/>
    <mergeCell ref="A59:A60"/>
    <mergeCell ref="G25:G26"/>
    <mergeCell ref="G71:G72"/>
    <mergeCell ref="G22:G23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28125" style="145" customWidth="1"/>
    <col min="3" max="3" width="10.57421875" style="0" customWidth="1"/>
    <col min="4" max="4" width="6.00390625" style="0" customWidth="1"/>
    <col min="5" max="8" width="7.140625" style="0" customWidth="1"/>
    <col min="9" max="9" width="7.421875" style="12" customWidth="1"/>
    <col min="10" max="10" width="6.57421875" style="120" customWidth="1"/>
    <col min="11" max="16" width="6.57421875" style="0" customWidth="1"/>
    <col min="17" max="21" width="7.140625" style="0" customWidth="1"/>
  </cols>
  <sheetData>
    <row r="1" spans="1:21" ht="15" customHeight="1">
      <c r="A1" s="342" t="s">
        <v>22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1" ht="15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10" s="77" customFormat="1" ht="15" customHeight="1" thickBot="1">
      <c r="A3" s="141"/>
      <c r="B3" s="114"/>
      <c r="C3" s="114"/>
      <c r="D3" s="114"/>
      <c r="E3" s="114"/>
      <c r="F3" s="114"/>
      <c r="I3" s="116"/>
      <c r="J3" s="121"/>
    </row>
    <row r="4" spans="1:21" s="117" customFormat="1" ht="15" customHeight="1" thickBot="1">
      <c r="A4" s="142"/>
      <c r="D4" s="138">
        <v>500</v>
      </c>
      <c r="E4" s="139">
        <v>1000</v>
      </c>
      <c r="F4" s="139">
        <v>1500</v>
      </c>
      <c r="G4" s="139">
        <v>2000</v>
      </c>
      <c r="H4" s="140">
        <v>2500</v>
      </c>
      <c r="I4" s="133">
        <v>3000</v>
      </c>
      <c r="J4" s="134" t="s">
        <v>14</v>
      </c>
      <c r="K4" s="332">
        <v>500</v>
      </c>
      <c r="L4" s="333"/>
      <c r="M4" s="333"/>
      <c r="N4" s="333"/>
      <c r="O4" s="333"/>
      <c r="P4" s="334"/>
      <c r="Q4" s="335">
        <v>1000</v>
      </c>
      <c r="R4" s="336"/>
      <c r="S4" s="337"/>
      <c r="T4" s="338">
        <v>1500</v>
      </c>
      <c r="U4" s="339"/>
    </row>
    <row r="5" spans="1:27" s="125" customFormat="1" ht="24.75" customHeight="1">
      <c r="A5" s="143">
        <v>1</v>
      </c>
      <c r="B5" s="340" t="s">
        <v>15</v>
      </c>
      <c r="C5" s="341"/>
      <c r="D5" s="231">
        <v>0.003994212962962963</v>
      </c>
      <c r="E5" s="232">
        <v>0.008069444444444443</v>
      </c>
      <c r="F5" s="232">
        <v>0.012273148148148146</v>
      </c>
      <c r="G5" s="232">
        <v>0.01644097222222222</v>
      </c>
      <c r="H5" s="233">
        <v>0.020467592592592593</v>
      </c>
      <c r="I5" s="249">
        <v>0.024475694444444442</v>
      </c>
      <c r="J5" s="146">
        <v>0.0008158564814814815</v>
      </c>
      <c r="K5" s="216">
        <v>0.004001157407407407</v>
      </c>
      <c r="L5" s="217">
        <f aca="true" t="shared" si="0" ref="L5:L13">SUM(E5-D5)</f>
        <v>0.00407523148148148</v>
      </c>
      <c r="M5" s="217">
        <f aca="true" t="shared" si="1" ref="M5:M13">SUM(F5-E5)</f>
        <v>0.0042037037037037026</v>
      </c>
      <c r="N5" s="217">
        <f aca="true" t="shared" si="2" ref="N5:N13">SUM(G5-F5)</f>
        <v>0.0041678240740740755</v>
      </c>
      <c r="O5" s="217">
        <f aca="true" t="shared" si="3" ref="O5:O13">SUM(H5-G5)</f>
        <v>0.004026620370370371</v>
      </c>
      <c r="P5" s="218">
        <f aca="true" t="shared" si="4" ref="P5:P13">SUM(I5-H5)</f>
        <v>0.0040081018518518495</v>
      </c>
      <c r="Q5" s="253">
        <v>0.008069444444444443</v>
      </c>
      <c r="R5" s="219">
        <f aca="true" t="shared" si="5" ref="R5:R13">SUM(M5+N5)</f>
        <v>0.008371527777777778</v>
      </c>
      <c r="S5" s="220">
        <f aca="true" t="shared" si="6" ref="S5:S13">SUM(O5+P5)</f>
        <v>0.008034722222222221</v>
      </c>
      <c r="T5" s="253">
        <v>0.012273148148148146</v>
      </c>
      <c r="U5" s="220">
        <f aca="true" t="shared" si="7" ref="U5:U13">SUM(I5-F5)</f>
        <v>0.012202546296296296</v>
      </c>
      <c r="V5" s="124"/>
      <c r="W5" s="124"/>
      <c r="X5" s="124"/>
      <c r="Y5" s="124"/>
      <c r="Z5" s="124"/>
      <c r="AA5" s="124"/>
    </row>
    <row r="6" spans="1:27" s="125" customFormat="1" ht="24.75" customHeight="1">
      <c r="A6" s="147">
        <v>2</v>
      </c>
      <c r="B6" s="148" t="s">
        <v>17</v>
      </c>
      <c r="C6" s="149"/>
      <c r="D6" s="234">
        <v>0.003993055555555556</v>
      </c>
      <c r="E6" s="235">
        <v>0.008038194444444443</v>
      </c>
      <c r="F6" s="235">
        <v>0.01212037037037037</v>
      </c>
      <c r="G6" s="235">
        <v>0.01629976851851852</v>
      </c>
      <c r="H6" s="236">
        <v>0.020427083333333332</v>
      </c>
      <c r="I6" s="250">
        <v>0.024489583333333332</v>
      </c>
      <c r="J6" s="136">
        <v>0.0008163194444444445</v>
      </c>
      <c r="K6" s="150">
        <v>0.003993055555555556</v>
      </c>
      <c r="L6" s="151">
        <f t="shared" si="0"/>
        <v>0.004045138888888887</v>
      </c>
      <c r="M6" s="151">
        <f t="shared" si="1"/>
        <v>0.004082175925925927</v>
      </c>
      <c r="N6" s="151">
        <f t="shared" si="2"/>
        <v>0.004179398148148149</v>
      </c>
      <c r="O6" s="151">
        <f t="shared" si="3"/>
        <v>0.004127314814814813</v>
      </c>
      <c r="P6" s="152">
        <f t="shared" si="4"/>
        <v>0.0040625</v>
      </c>
      <c r="Q6" s="254">
        <v>0.008038194444444443</v>
      </c>
      <c r="R6" s="151">
        <f t="shared" si="5"/>
        <v>0.008261574074074076</v>
      </c>
      <c r="S6" s="154">
        <f t="shared" si="6"/>
        <v>0.008189814814814813</v>
      </c>
      <c r="T6" s="254">
        <v>0.01212037037037037</v>
      </c>
      <c r="U6" s="154">
        <f t="shared" si="7"/>
        <v>0.012369212962962962</v>
      </c>
      <c r="V6" s="124"/>
      <c r="W6" s="124"/>
      <c r="X6" s="124"/>
      <c r="Y6" s="124"/>
      <c r="Z6" s="124"/>
      <c r="AA6" s="124"/>
    </row>
    <row r="7" spans="1:27" s="245" customFormat="1" ht="24.75" customHeight="1">
      <c r="A7" s="240">
        <v>3</v>
      </c>
      <c r="B7" s="126" t="s">
        <v>16</v>
      </c>
      <c r="C7" s="241"/>
      <c r="D7" s="242">
        <v>0.004148148148148148</v>
      </c>
      <c r="E7" s="200">
        <v>0.008295138888888888</v>
      </c>
      <c r="F7" s="200">
        <v>0.01248263888888889</v>
      </c>
      <c r="G7" s="200">
        <v>0.01678587962962963</v>
      </c>
      <c r="H7" s="243">
        <v>0.021128472222222222</v>
      </c>
      <c r="I7" s="250">
        <v>0.025229166666666664</v>
      </c>
      <c r="J7" s="136">
        <v>0.0008409722222222222</v>
      </c>
      <c r="K7" s="242">
        <v>0.004148148148148148</v>
      </c>
      <c r="L7" s="200">
        <f t="shared" si="0"/>
        <v>0.00414699074074074</v>
      </c>
      <c r="M7" s="200">
        <f t="shared" si="1"/>
        <v>0.004187500000000002</v>
      </c>
      <c r="N7" s="200">
        <f t="shared" si="2"/>
        <v>0.004303240740740739</v>
      </c>
      <c r="O7" s="200">
        <f t="shared" si="3"/>
        <v>0.004342592592592592</v>
      </c>
      <c r="P7" s="243">
        <f t="shared" si="4"/>
        <v>0.0041006944444444415</v>
      </c>
      <c r="Q7" s="255">
        <v>0.008295138888888888</v>
      </c>
      <c r="R7" s="200">
        <f t="shared" si="5"/>
        <v>0.008490740740740741</v>
      </c>
      <c r="S7" s="201">
        <f t="shared" si="6"/>
        <v>0.008443287037037034</v>
      </c>
      <c r="T7" s="255">
        <v>0.01248263888888889</v>
      </c>
      <c r="U7" s="229">
        <f t="shared" si="7"/>
        <v>0.012746527777777773</v>
      </c>
      <c r="V7" s="244"/>
      <c r="W7" s="244"/>
      <c r="X7" s="244"/>
      <c r="Y7" s="244"/>
      <c r="Z7" s="244"/>
      <c r="AA7" s="244"/>
    </row>
    <row r="8" spans="1:27" s="245" customFormat="1" ht="24.75" customHeight="1">
      <c r="A8" s="221">
        <v>4</v>
      </c>
      <c r="B8" s="222" t="s">
        <v>11</v>
      </c>
      <c r="C8" s="223"/>
      <c r="D8" s="224">
        <v>0.004300925925925926</v>
      </c>
      <c r="E8" s="225">
        <v>0.008710648148148148</v>
      </c>
      <c r="F8" s="225">
        <v>0.012914351851851852</v>
      </c>
      <c r="G8" s="225">
        <v>0.01724189814814815</v>
      </c>
      <c r="H8" s="226">
        <v>0.02161574074074074</v>
      </c>
      <c r="I8" s="251">
        <v>0.026031250000000002</v>
      </c>
      <c r="J8" s="135">
        <v>0.0008677083333333333</v>
      </c>
      <c r="K8" s="224">
        <v>0.004300925925925926</v>
      </c>
      <c r="L8" s="225">
        <f t="shared" si="0"/>
        <v>0.004409722222222222</v>
      </c>
      <c r="M8" s="225">
        <f t="shared" si="1"/>
        <v>0.004203703703703704</v>
      </c>
      <c r="N8" s="225">
        <f t="shared" si="2"/>
        <v>0.004327546296296296</v>
      </c>
      <c r="O8" s="225">
        <f t="shared" si="3"/>
        <v>0.004373842592592592</v>
      </c>
      <c r="P8" s="226">
        <f t="shared" si="4"/>
        <v>0.004415509259259261</v>
      </c>
      <c r="Q8" s="227">
        <v>0.008710648148148148</v>
      </c>
      <c r="R8" s="225">
        <f t="shared" si="5"/>
        <v>0.00853125</v>
      </c>
      <c r="S8" s="228">
        <f t="shared" si="6"/>
        <v>0.008789351851851854</v>
      </c>
      <c r="T8" s="227">
        <v>0.012914351851851852</v>
      </c>
      <c r="U8" s="228">
        <f t="shared" si="7"/>
        <v>0.01311689814814815</v>
      </c>
      <c r="V8" s="244"/>
      <c r="W8" s="244"/>
      <c r="X8" s="244"/>
      <c r="Y8" s="244"/>
      <c r="Z8" s="244"/>
      <c r="AA8" s="244"/>
    </row>
    <row r="9" spans="1:27" s="245" customFormat="1" ht="24.75" customHeight="1">
      <c r="A9" s="240">
        <v>5</v>
      </c>
      <c r="B9" s="126" t="s">
        <v>24</v>
      </c>
      <c r="C9" s="127"/>
      <c r="D9" s="242">
        <v>0.0043055555555555555</v>
      </c>
      <c r="E9" s="200">
        <v>0.008662037037037036</v>
      </c>
      <c r="F9" s="200">
        <v>0.013063657407407408</v>
      </c>
      <c r="G9" s="200">
        <v>0.017538194444444443</v>
      </c>
      <c r="H9" s="243">
        <v>0.021944444444444447</v>
      </c>
      <c r="I9" s="250">
        <v>0.02642476851851852</v>
      </c>
      <c r="J9" s="136">
        <v>0.000880787037037037</v>
      </c>
      <c r="K9" s="242">
        <v>0.0043055555555555555</v>
      </c>
      <c r="L9" s="200">
        <f t="shared" si="0"/>
        <v>0.00435648148148148</v>
      </c>
      <c r="M9" s="200">
        <f t="shared" si="1"/>
        <v>0.004401620370370372</v>
      </c>
      <c r="N9" s="200">
        <f t="shared" si="2"/>
        <v>0.0044745370370370356</v>
      </c>
      <c r="O9" s="200">
        <f t="shared" si="3"/>
        <v>0.004406250000000004</v>
      </c>
      <c r="P9" s="243">
        <f t="shared" si="4"/>
        <v>0.004480324074074074</v>
      </c>
      <c r="Q9" s="255">
        <v>0.008662037037037036</v>
      </c>
      <c r="R9" s="200">
        <f t="shared" si="5"/>
        <v>0.008876157407407407</v>
      </c>
      <c r="S9" s="201">
        <f t="shared" si="6"/>
        <v>0.008886574074074078</v>
      </c>
      <c r="T9" s="255">
        <v>0.013063657407407408</v>
      </c>
      <c r="U9" s="201">
        <f t="shared" si="7"/>
        <v>0.013361111111111114</v>
      </c>
      <c r="V9" s="244"/>
      <c r="W9" s="244"/>
      <c r="X9" s="244"/>
      <c r="Y9" s="244"/>
      <c r="Z9" s="244"/>
      <c r="AA9" s="244"/>
    </row>
    <row r="10" spans="1:27" s="245" customFormat="1" ht="24.75" customHeight="1">
      <c r="A10" s="147">
        <v>6</v>
      </c>
      <c r="B10" s="148" t="s">
        <v>5</v>
      </c>
      <c r="C10" s="248"/>
      <c r="D10" s="234">
        <v>0.00430324074074074</v>
      </c>
      <c r="E10" s="235">
        <v>0.008717592592592593</v>
      </c>
      <c r="F10" s="235">
        <v>0.013195601851851852</v>
      </c>
      <c r="G10" s="235">
        <v>0.01775462962962963</v>
      </c>
      <c r="H10" s="236">
        <v>0.022292824074074073</v>
      </c>
      <c r="I10" s="250">
        <v>0.026821759259259257</v>
      </c>
      <c r="J10" s="136">
        <v>0.0008939814814814814</v>
      </c>
      <c r="K10" s="150">
        <v>0.00430324074074074</v>
      </c>
      <c r="L10" s="151">
        <f t="shared" si="0"/>
        <v>0.0044143518518518525</v>
      </c>
      <c r="M10" s="151">
        <f t="shared" si="1"/>
        <v>0.00447800925925926</v>
      </c>
      <c r="N10" s="151">
        <f t="shared" si="2"/>
        <v>0.004559027777777778</v>
      </c>
      <c r="O10" s="151">
        <f t="shared" si="3"/>
        <v>0.004538194444444442</v>
      </c>
      <c r="P10" s="152">
        <f t="shared" si="4"/>
        <v>0.0045289351851851845</v>
      </c>
      <c r="Q10" s="254">
        <v>0.008717592592592593</v>
      </c>
      <c r="R10" s="151">
        <f t="shared" si="5"/>
        <v>0.009037037037037038</v>
      </c>
      <c r="S10" s="154">
        <f t="shared" si="6"/>
        <v>0.009067129629629626</v>
      </c>
      <c r="T10" s="254">
        <v>0.013195601851851852</v>
      </c>
      <c r="U10" s="154">
        <f t="shared" si="7"/>
        <v>0.013626157407407405</v>
      </c>
      <c r="V10" s="246" t="s">
        <v>3</v>
      </c>
      <c r="W10" s="244"/>
      <c r="X10" s="244"/>
      <c r="Y10" s="244"/>
      <c r="Z10" s="244"/>
      <c r="AA10" s="244"/>
    </row>
    <row r="11" spans="1:27" s="245" customFormat="1" ht="24.75" customHeight="1">
      <c r="A11" s="240">
        <v>7</v>
      </c>
      <c r="B11" s="237" t="s">
        <v>12</v>
      </c>
      <c r="C11" s="247"/>
      <c r="D11" s="242">
        <v>0.004489583333333333</v>
      </c>
      <c r="E11" s="200">
        <v>0.008822916666666666</v>
      </c>
      <c r="F11" s="200">
        <v>0.013313657407407408</v>
      </c>
      <c r="G11" s="200">
        <v>0.017891203703703704</v>
      </c>
      <c r="H11" s="243">
        <v>0.022291666666666668</v>
      </c>
      <c r="I11" s="250">
        <v>0.02682638888888889</v>
      </c>
      <c r="J11" s="136">
        <v>0.0008935185185185184</v>
      </c>
      <c r="K11" s="242">
        <v>0.004489583333333333</v>
      </c>
      <c r="L11" s="200">
        <f t="shared" si="0"/>
        <v>0.004333333333333333</v>
      </c>
      <c r="M11" s="200">
        <f t="shared" si="1"/>
        <v>0.004490740740740741</v>
      </c>
      <c r="N11" s="200">
        <f t="shared" si="2"/>
        <v>0.004577546296296297</v>
      </c>
      <c r="O11" s="200">
        <f t="shared" si="3"/>
        <v>0.004400462962962964</v>
      </c>
      <c r="P11" s="243">
        <f t="shared" si="4"/>
        <v>0.004534722222222221</v>
      </c>
      <c r="Q11" s="255">
        <v>0.008822916666666666</v>
      </c>
      <c r="R11" s="200">
        <f t="shared" si="5"/>
        <v>0.009068287037037038</v>
      </c>
      <c r="S11" s="201">
        <f t="shared" si="6"/>
        <v>0.008935185185185185</v>
      </c>
      <c r="T11" s="255">
        <v>0.013313657407407408</v>
      </c>
      <c r="U11" s="201">
        <f t="shared" si="7"/>
        <v>0.013512731481481481</v>
      </c>
      <c r="V11" s="244"/>
      <c r="W11" s="244"/>
      <c r="X11" s="244"/>
      <c r="Y11" s="244"/>
      <c r="Z11" s="244"/>
      <c r="AA11" s="244"/>
    </row>
    <row r="12" spans="1:27" s="245" customFormat="1" ht="24.75" customHeight="1">
      <c r="A12" s="147">
        <v>8</v>
      </c>
      <c r="B12" s="148" t="s">
        <v>18</v>
      </c>
      <c r="C12" s="149"/>
      <c r="D12" s="150">
        <v>0.004503472222222222</v>
      </c>
      <c r="E12" s="151">
        <v>0.009024305555555555</v>
      </c>
      <c r="F12" s="151">
        <v>0.013626157407407406</v>
      </c>
      <c r="G12" s="151">
        <v>0.018136574074074072</v>
      </c>
      <c r="H12" s="152">
        <v>0.022664351851851852</v>
      </c>
      <c r="I12" s="250">
        <v>0.027148148148148147</v>
      </c>
      <c r="J12" s="136">
        <v>0.0009048611111111111</v>
      </c>
      <c r="K12" s="150">
        <v>0.004503472222222222</v>
      </c>
      <c r="L12" s="151">
        <f t="shared" si="0"/>
        <v>0.004520833333333332</v>
      </c>
      <c r="M12" s="151">
        <f t="shared" si="1"/>
        <v>0.004601851851851852</v>
      </c>
      <c r="N12" s="151">
        <f t="shared" si="2"/>
        <v>0.004510416666666666</v>
      </c>
      <c r="O12" s="151">
        <f t="shared" si="3"/>
        <v>0.00452777777777778</v>
      </c>
      <c r="P12" s="152">
        <f t="shared" si="4"/>
        <v>0.004483796296296295</v>
      </c>
      <c r="Q12" s="153">
        <v>0.009024305555555555</v>
      </c>
      <c r="R12" s="151">
        <f t="shared" si="5"/>
        <v>0.009112268518518518</v>
      </c>
      <c r="S12" s="154">
        <f t="shared" si="6"/>
        <v>0.009011574074074075</v>
      </c>
      <c r="T12" s="153">
        <v>0.013626157407407406</v>
      </c>
      <c r="U12" s="154">
        <f t="shared" si="7"/>
        <v>0.01352199074074074</v>
      </c>
      <c r="V12" s="244"/>
      <c r="W12" s="244"/>
      <c r="X12" s="244"/>
      <c r="Y12" s="244"/>
      <c r="Z12" s="244"/>
      <c r="AA12" s="244"/>
    </row>
    <row r="13" spans="1:27" s="125" customFormat="1" ht="24.75" customHeight="1" thickBot="1">
      <c r="A13" s="144">
        <v>9</v>
      </c>
      <c r="B13" s="128" t="s">
        <v>23</v>
      </c>
      <c r="C13" s="238"/>
      <c r="D13" s="129">
        <v>0.004579861111111111</v>
      </c>
      <c r="E13" s="130">
        <v>0.009449074074074075</v>
      </c>
      <c r="F13" s="130">
        <v>0.014194444444444445</v>
      </c>
      <c r="G13" s="130">
        <v>0.01901273148148148</v>
      </c>
      <c r="H13" s="131">
        <v>0.023797453703703703</v>
      </c>
      <c r="I13" s="252">
        <v>0.028864583333333332</v>
      </c>
      <c r="J13" s="137">
        <v>0.0009618055555555556</v>
      </c>
      <c r="K13" s="129">
        <v>0.004579861111111111</v>
      </c>
      <c r="L13" s="130">
        <f t="shared" si="0"/>
        <v>0.004869212962962964</v>
      </c>
      <c r="M13" s="130">
        <f t="shared" si="1"/>
        <v>0.00474537037037037</v>
      </c>
      <c r="N13" s="130">
        <f t="shared" si="2"/>
        <v>0.004818287037037036</v>
      </c>
      <c r="O13" s="130">
        <f t="shared" si="3"/>
        <v>0.0047847222222222215</v>
      </c>
      <c r="P13" s="131">
        <f t="shared" si="4"/>
        <v>0.00506712962962963</v>
      </c>
      <c r="Q13" s="132">
        <v>0.009449074074074075</v>
      </c>
      <c r="R13" s="239">
        <f t="shared" si="5"/>
        <v>0.009563657407407406</v>
      </c>
      <c r="S13" s="230">
        <f t="shared" si="6"/>
        <v>0.009851851851851851</v>
      </c>
      <c r="T13" s="132">
        <v>0.014194444444444445</v>
      </c>
      <c r="U13" s="230">
        <f t="shared" si="7"/>
        <v>0.014670138888888887</v>
      </c>
      <c r="V13" s="124"/>
      <c r="W13" s="124"/>
      <c r="X13" s="124"/>
      <c r="Y13" s="124"/>
      <c r="Z13" s="124"/>
      <c r="AA13" s="124"/>
    </row>
    <row r="14" spans="1:27" s="125" customFormat="1" ht="24.75" customHeight="1">
      <c r="A14" s="205"/>
      <c r="B14" s="202"/>
      <c r="C14" s="204"/>
      <c r="D14" s="206"/>
      <c r="E14" s="206"/>
      <c r="F14" s="206"/>
      <c r="G14" s="206"/>
      <c r="H14" s="206"/>
      <c r="I14" s="207"/>
      <c r="J14" s="208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124"/>
      <c r="W14" s="124"/>
      <c r="X14" s="124"/>
      <c r="Y14" s="124"/>
      <c r="Z14" s="124"/>
      <c r="AA14" s="124"/>
    </row>
    <row r="15" spans="1:27" s="125" customFormat="1" ht="24.75" customHeight="1">
      <c r="A15" s="205"/>
      <c r="B15" s="202"/>
      <c r="C15" s="90"/>
      <c r="D15" s="206"/>
      <c r="E15" s="206"/>
      <c r="F15" s="206"/>
      <c r="G15" s="206"/>
      <c r="H15" s="209"/>
      <c r="I15" s="207"/>
      <c r="J15" s="208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124"/>
      <c r="W15" s="124"/>
      <c r="X15" s="124"/>
      <c r="Y15" s="124"/>
      <c r="Z15" s="124"/>
      <c r="AA15" s="124"/>
    </row>
    <row r="16" spans="1:27" s="125" customFormat="1" ht="24.75" customHeight="1">
      <c r="A16" s="205"/>
      <c r="B16" s="210"/>
      <c r="C16" s="211"/>
      <c r="D16" s="206"/>
      <c r="E16" s="206"/>
      <c r="F16" s="206"/>
      <c r="G16" s="206"/>
      <c r="H16" s="206"/>
      <c r="I16" s="207"/>
      <c r="J16" s="208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124"/>
      <c r="W16" s="124"/>
      <c r="X16" s="124"/>
      <c r="Y16" s="124"/>
      <c r="Z16" s="124"/>
      <c r="AA16" s="124"/>
    </row>
    <row r="17" spans="1:27" s="125" customFormat="1" ht="24.75" customHeight="1">
      <c r="A17" s="205"/>
      <c r="B17" s="202"/>
      <c r="C17" s="90"/>
      <c r="D17" s="206"/>
      <c r="E17" s="206"/>
      <c r="F17" s="206"/>
      <c r="G17" s="206"/>
      <c r="H17" s="206"/>
      <c r="I17" s="207"/>
      <c r="J17" s="208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124"/>
      <c r="W17" s="124"/>
      <c r="X17" s="124"/>
      <c r="Y17" s="124"/>
      <c r="Z17" s="124"/>
      <c r="AA17" s="124"/>
    </row>
    <row r="18" spans="1:27" s="125" customFormat="1" ht="24.75" customHeight="1">
      <c r="A18" s="205"/>
      <c r="B18" s="202"/>
      <c r="C18" s="204"/>
      <c r="D18" s="206"/>
      <c r="E18" s="206"/>
      <c r="F18" s="206"/>
      <c r="G18" s="206"/>
      <c r="H18" s="206"/>
      <c r="I18" s="207"/>
      <c r="J18" s="208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124"/>
      <c r="W18" s="124"/>
      <c r="X18" s="124"/>
      <c r="Y18" s="124"/>
      <c r="Z18" s="124"/>
      <c r="AA18" s="124"/>
    </row>
    <row r="19" spans="1:27" s="125" customFormat="1" ht="24.75" customHeight="1">
      <c r="A19" s="205"/>
      <c r="B19" s="202"/>
      <c r="C19" s="6"/>
      <c r="D19" s="206"/>
      <c r="E19" s="206"/>
      <c r="F19" s="206"/>
      <c r="G19" s="206"/>
      <c r="H19" s="206"/>
      <c r="I19" s="207"/>
      <c r="J19" s="208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124"/>
      <c r="W19" s="124"/>
      <c r="X19" s="124"/>
      <c r="Y19" s="124"/>
      <c r="Z19" s="124"/>
      <c r="AA19" s="124"/>
    </row>
    <row r="20" spans="1:27" s="125" customFormat="1" ht="24.75" customHeight="1">
      <c r="A20" s="205"/>
      <c r="B20" s="202"/>
      <c r="C20" s="6"/>
      <c r="D20" s="206"/>
      <c r="E20" s="206"/>
      <c r="F20" s="206"/>
      <c r="G20" s="206"/>
      <c r="H20" s="206"/>
      <c r="I20" s="207"/>
      <c r="J20" s="208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124"/>
      <c r="W20" s="124"/>
      <c r="X20" s="124"/>
      <c r="Y20" s="124"/>
      <c r="Z20" s="124"/>
      <c r="AA20" s="124"/>
    </row>
    <row r="21" spans="1:27" s="125" customFormat="1" ht="24.75" customHeight="1">
      <c r="A21" s="205"/>
      <c r="B21" s="202"/>
      <c r="C21" s="203"/>
      <c r="D21" s="206"/>
      <c r="E21" s="206"/>
      <c r="F21" s="206"/>
      <c r="G21" s="206"/>
      <c r="H21" s="206"/>
      <c r="I21" s="207"/>
      <c r="J21" s="208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124"/>
      <c r="W21" s="124"/>
      <c r="X21" s="124"/>
      <c r="Y21" s="124"/>
      <c r="Z21" s="124"/>
      <c r="AA21" s="124"/>
    </row>
    <row r="22" spans="1:27" s="125" customFormat="1" ht="24.75" customHeight="1">
      <c r="A22" s="205"/>
      <c r="B22" s="202"/>
      <c r="C22" s="6"/>
      <c r="D22" s="206"/>
      <c r="E22" s="206"/>
      <c r="F22" s="206"/>
      <c r="G22" s="206"/>
      <c r="H22" s="206"/>
      <c r="I22" s="207"/>
      <c r="J22" s="208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124"/>
      <c r="W22" s="124"/>
      <c r="X22" s="124"/>
      <c r="Y22" s="124"/>
      <c r="Z22" s="124"/>
      <c r="AA22" s="124"/>
    </row>
    <row r="23" spans="1:27" s="125" customFormat="1" ht="24.75" customHeight="1">
      <c r="A23" s="205"/>
      <c r="B23" s="202"/>
      <c r="C23" s="204"/>
      <c r="D23" s="206"/>
      <c r="E23" s="206"/>
      <c r="F23" s="206"/>
      <c r="G23" s="206"/>
      <c r="H23" s="206"/>
      <c r="I23" s="207"/>
      <c r="J23" s="208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124"/>
      <c r="W23" s="124"/>
      <c r="X23" s="124"/>
      <c r="Y23" s="124"/>
      <c r="Z23" s="124"/>
      <c r="AA23" s="124"/>
    </row>
    <row r="24" spans="1:27" ht="15" customHeight="1">
      <c r="A24" s="212"/>
      <c r="B24" s="3"/>
      <c r="C24" s="3"/>
      <c r="D24" s="213"/>
      <c r="E24" s="213"/>
      <c r="F24" s="213"/>
      <c r="G24" s="213"/>
      <c r="H24" s="213"/>
      <c r="I24" s="214"/>
      <c r="J24" s="215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115"/>
      <c r="W24" s="115"/>
      <c r="X24" s="115"/>
      <c r="Y24" s="115"/>
      <c r="Z24" s="115"/>
      <c r="AA24" s="115"/>
    </row>
    <row r="25" spans="1:27" ht="15" customHeight="1">
      <c r="A25" s="78"/>
      <c r="B25" s="3"/>
      <c r="C25" s="3"/>
      <c r="D25" s="213"/>
      <c r="E25" s="213"/>
      <c r="F25" s="213"/>
      <c r="G25" s="213"/>
      <c r="H25" s="213"/>
      <c r="I25" s="214"/>
      <c r="J25" s="215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115"/>
      <c r="W25" s="115"/>
      <c r="X25" s="115"/>
      <c r="Y25" s="115"/>
      <c r="Z25" s="115"/>
      <c r="AA25" s="115"/>
    </row>
    <row r="26" spans="4:27" ht="15" customHeight="1">
      <c r="D26" s="115"/>
      <c r="E26" s="115"/>
      <c r="F26" s="115"/>
      <c r="G26" s="115"/>
      <c r="H26" s="115"/>
      <c r="I26" s="118"/>
      <c r="J26" s="122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4:27" ht="15" customHeight="1">
      <c r="D27" s="115"/>
      <c r="E27" s="115"/>
      <c r="F27" s="115"/>
      <c r="G27" s="115"/>
      <c r="H27" s="115"/>
      <c r="I27" s="118"/>
      <c r="J27" s="122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4:27" ht="15" customHeight="1">
      <c r="D28" s="115"/>
      <c r="E28" s="115"/>
      <c r="F28" s="115"/>
      <c r="G28" s="115"/>
      <c r="H28" s="115"/>
      <c r="I28" s="118"/>
      <c r="J28" s="122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4:27" ht="15" customHeight="1">
      <c r="D29" s="115"/>
      <c r="E29" s="115"/>
      <c r="F29" s="115"/>
      <c r="G29" s="115"/>
      <c r="H29" s="115"/>
      <c r="I29" s="118"/>
      <c r="J29" s="122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</row>
    <row r="30" spans="4:27" ht="15" customHeight="1">
      <c r="D30" s="115"/>
      <c r="E30" s="115"/>
      <c r="F30" s="115"/>
      <c r="G30" s="115"/>
      <c r="H30" s="115"/>
      <c r="I30" s="118"/>
      <c r="J30" s="122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</row>
    <row r="31" spans="4:27" ht="15" customHeight="1">
      <c r="D31" s="115"/>
      <c r="E31" s="115"/>
      <c r="F31" s="115"/>
      <c r="G31" s="115"/>
      <c r="H31" s="115"/>
      <c r="I31" s="118"/>
      <c r="J31" s="122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</row>
    <row r="32" spans="4:27" ht="15" customHeight="1">
      <c r="D32" s="115"/>
      <c r="E32" s="115"/>
      <c r="F32" s="115"/>
      <c r="G32" s="115"/>
      <c r="H32" s="115"/>
      <c r="I32" s="118"/>
      <c r="J32" s="122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</row>
    <row r="33" spans="4:27" ht="15" customHeight="1">
      <c r="D33" s="115"/>
      <c r="E33" s="115"/>
      <c r="F33" s="115"/>
      <c r="G33" s="115"/>
      <c r="H33" s="115"/>
      <c r="I33" s="118"/>
      <c r="J33" s="122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</row>
    <row r="34" spans="5:26" ht="15" customHeight="1">
      <c r="E34" s="113"/>
      <c r="F34" s="113"/>
      <c r="G34" s="113"/>
      <c r="H34" s="113"/>
      <c r="I34" s="119"/>
      <c r="J34" s="12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5:26" ht="15" customHeight="1">
      <c r="E35" s="113"/>
      <c r="F35" s="113"/>
      <c r="G35" s="113"/>
      <c r="H35" s="113"/>
      <c r="I35" s="119"/>
      <c r="J35" s="12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5:26" ht="15" customHeight="1">
      <c r="E36" s="113"/>
      <c r="F36" s="113"/>
      <c r="G36" s="113"/>
      <c r="H36" s="113"/>
      <c r="I36" s="119"/>
      <c r="J36" s="12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5:26" ht="15" customHeight="1">
      <c r="E37" s="113"/>
      <c r="F37" s="113"/>
      <c r="G37" s="113"/>
      <c r="H37" s="113"/>
      <c r="I37" s="119"/>
      <c r="J37" s="12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5:26" ht="15" customHeight="1">
      <c r="E38" s="113"/>
      <c r="F38" s="113"/>
      <c r="G38" s="113"/>
      <c r="H38" s="113"/>
      <c r="I38" s="119"/>
      <c r="J38" s="12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5:26" ht="15" customHeight="1">
      <c r="E39" s="113"/>
      <c r="F39" s="113"/>
      <c r="G39" s="113"/>
      <c r="H39" s="113"/>
      <c r="I39" s="119"/>
      <c r="J39" s="12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5:26" ht="15" customHeight="1">
      <c r="E40" s="113"/>
      <c r="F40" s="113"/>
      <c r="G40" s="113"/>
      <c r="H40" s="113"/>
      <c r="I40" s="119"/>
      <c r="J40" s="12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5:26" ht="15" customHeight="1">
      <c r="E41" s="113"/>
      <c r="F41" s="113"/>
      <c r="G41" s="113"/>
      <c r="H41" s="113"/>
      <c r="I41" s="119"/>
      <c r="J41" s="12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5:26" ht="15" customHeight="1">
      <c r="E42" s="113"/>
      <c r="F42" s="113"/>
      <c r="G42" s="113"/>
      <c r="H42" s="113"/>
      <c r="I42" s="119"/>
      <c r="J42" s="12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5:26" ht="15" customHeight="1">
      <c r="E43" s="113"/>
      <c r="F43" s="113"/>
      <c r="G43" s="113"/>
      <c r="H43" s="113"/>
      <c r="I43" s="119"/>
      <c r="J43" s="12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5:26" ht="15" customHeight="1">
      <c r="E44" s="113"/>
      <c r="F44" s="113"/>
      <c r="G44" s="113"/>
      <c r="H44" s="113"/>
      <c r="I44" s="119"/>
      <c r="J44" s="12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5:26" ht="15" customHeight="1">
      <c r="E45" s="113"/>
      <c r="F45" s="113"/>
      <c r="G45" s="113"/>
      <c r="H45" s="113"/>
      <c r="I45" s="119"/>
      <c r="J45" s="12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5:26" ht="15" customHeight="1">
      <c r="E46" s="113"/>
      <c r="F46" s="113"/>
      <c r="G46" s="113"/>
      <c r="H46" s="113"/>
      <c r="I46" s="119"/>
      <c r="J46" s="12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5:26" ht="15" customHeight="1">
      <c r="E47" s="113"/>
      <c r="F47" s="113"/>
      <c r="G47" s="113"/>
      <c r="H47" s="113"/>
      <c r="I47" s="119"/>
      <c r="J47" s="12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5:26" ht="15" customHeight="1">
      <c r="E48" s="113"/>
      <c r="F48" s="113"/>
      <c r="G48" s="113"/>
      <c r="H48" s="113"/>
      <c r="I48" s="119"/>
      <c r="J48" s="12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5:26" ht="15" customHeight="1">
      <c r="E49" s="113"/>
      <c r="F49" s="113"/>
      <c r="G49" s="113"/>
      <c r="H49" s="113"/>
      <c r="I49" s="119"/>
      <c r="J49" s="12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5:26" ht="15" customHeight="1">
      <c r="E50" s="113"/>
      <c r="F50" s="113"/>
      <c r="G50" s="113"/>
      <c r="H50" s="113"/>
      <c r="I50" s="119"/>
      <c r="J50" s="12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5:26" ht="15" customHeight="1">
      <c r="E51" s="113"/>
      <c r="F51" s="113"/>
      <c r="G51" s="113"/>
      <c r="H51" s="113"/>
      <c r="I51" s="119"/>
      <c r="J51" s="12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5:26" ht="15" customHeight="1">
      <c r="E52" s="113"/>
      <c r="F52" s="113"/>
      <c r="G52" s="113"/>
      <c r="H52" s="113"/>
      <c r="I52" s="119"/>
      <c r="J52" s="12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5:26" ht="15" customHeight="1">
      <c r="E53" s="113"/>
      <c r="F53" s="113"/>
      <c r="G53" s="113"/>
      <c r="H53" s="113"/>
      <c r="I53" s="119"/>
      <c r="J53" s="12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5:26" ht="15" customHeight="1">
      <c r="E54" s="113"/>
      <c r="F54" s="113"/>
      <c r="G54" s="113"/>
      <c r="H54" s="113"/>
      <c r="I54" s="119"/>
      <c r="J54" s="12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5:26" ht="15" customHeight="1">
      <c r="E55" s="113"/>
      <c r="F55" s="113"/>
      <c r="G55" s="113"/>
      <c r="H55" s="113"/>
      <c r="I55" s="119"/>
      <c r="J55" s="12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5:26" ht="15" customHeight="1">
      <c r="E56" s="113"/>
      <c r="F56" s="113"/>
      <c r="G56" s="113"/>
      <c r="H56" s="113"/>
      <c r="I56" s="119"/>
      <c r="J56" s="12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5:26" ht="15" customHeight="1">
      <c r="E57" s="113"/>
      <c r="F57" s="113"/>
      <c r="G57" s="113"/>
      <c r="H57" s="113"/>
      <c r="I57" s="119"/>
      <c r="J57" s="12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5:26" ht="15" customHeight="1">
      <c r="E58" s="113"/>
      <c r="F58" s="113"/>
      <c r="G58" s="113"/>
      <c r="H58" s="113"/>
      <c r="I58" s="119"/>
      <c r="J58" s="12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5:26" ht="15" customHeight="1">
      <c r="E59" s="113"/>
      <c r="F59" s="113"/>
      <c r="G59" s="113"/>
      <c r="H59" s="113"/>
      <c r="I59" s="119"/>
      <c r="J59" s="12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5:26" ht="15" customHeight="1">
      <c r="E60" s="113"/>
      <c r="F60" s="113"/>
      <c r="G60" s="113"/>
      <c r="H60" s="113"/>
      <c r="I60" s="119"/>
      <c r="J60" s="12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5:26" ht="15" customHeight="1">
      <c r="E61" s="113"/>
      <c r="F61" s="113"/>
      <c r="G61" s="113"/>
      <c r="H61" s="113"/>
      <c r="I61" s="119"/>
      <c r="J61" s="12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5:26" ht="15" customHeight="1">
      <c r="E62" s="113"/>
      <c r="F62" s="113"/>
      <c r="G62" s="113"/>
      <c r="H62" s="113"/>
      <c r="I62" s="119"/>
      <c r="J62" s="12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5:26" ht="15" customHeight="1">
      <c r="E63" s="113"/>
      <c r="F63" s="113"/>
      <c r="G63" s="113"/>
      <c r="H63" s="113"/>
      <c r="I63" s="119"/>
      <c r="J63" s="12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5:26" ht="15" customHeight="1">
      <c r="E64" s="113"/>
      <c r="F64" s="113"/>
      <c r="G64" s="113"/>
      <c r="H64" s="113"/>
      <c r="I64" s="119"/>
      <c r="J64" s="12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5:26" ht="15" customHeight="1">
      <c r="E65" s="113"/>
      <c r="F65" s="113"/>
      <c r="G65" s="113"/>
      <c r="H65" s="113"/>
      <c r="I65" s="119"/>
      <c r="J65" s="12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5:26" ht="15" customHeight="1">
      <c r="E66" s="113"/>
      <c r="F66" s="113"/>
      <c r="G66" s="113"/>
      <c r="H66" s="113"/>
      <c r="I66" s="119"/>
      <c r="J66" s="12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5:26" ht="15" customHeight="1">
      <c r="E67" s="113"/>
      <c r="F67" s="113"/>
      <c r="G67" s="113"/>
      <c r="H67" s="113"/>
      <c r="I67" s="119"/>
      <c r="J67" s="12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5:26" ht="15" customHeight="1">
      <c r="E68" s="113"/>
      <c r="F68" s="113"/>
      <c r="G68" s="113"/>
      <c r="H68" s="113"/>
      <c r="I68" s="119"/>
      <c r="J68" s="12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5:26" ht="15" customHeight="1">
      <c r="E69" s="113"/>
      <c r="F69" s="113"/>
      <c r="G69" s="113"/>
      <c r="H69" s="113"/>
      <c r="I69" s="119"/>
      <c r="J69" s="12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5:26" ht="15" customHeight="1">
      <c r="E70" s="113"/>
      <c r="F70" s="113"/>
      <c r="G70" s="113"/>
      <c r="H70" s="113"/>
      <c r="I70" s="119"/>
      <c r="J70" s="12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5:26" ht="15" customHeight="1">
      <c r="E71" s="113"/>
      <c r="F71" s="113"/>
      <c r="G71" s="113"/>
      <c r="H71" s="113"/>
      <c r="I71" s="119"/>
      <c r="J71" s="12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5:26" ht="15" customHeight="1">
      <c r="E72" s="113"/>
      <c r="F72" s="113"/>
      <c r="G72" s="113"/>
      <c r="H72" s="113"/>
      <c r="I72" s="119"/>
      <c r="J72" s="12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5:26" ht="15" customHeight="1">
      <c r="E73" s="113"/>
      <c r="F73" s="113"/>
      <c r="G73" s="113"/>
      <c r="H73" s="113"/>
      <c r="I73" s="119"/>
      <c r="J73" s="12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5:26" ht="15" customHeight="1">
      <c r="E74" s="113"/>
      <c r="F74" s="113"/>
      <c r="G74" s="113"/>
      <c r="H74" s="113"/>
      <c r="I74" s="119"/>
      <c r="J74" s="12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5:26" ht="15" customHeight="1">
      <c r="E75" s="113"/>
      <c r="F75" s="113"/>
      <c r="G75" s="113"/>
      <c r="H75" s="113"/>
      <c r="I75" s="119"/>
      <c r="J75" s="12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5:26" ht="15" customHeight="1">
      <c r="E76" s="113"/>
      <c r="F76" s="113"/>
      <c r="G76" s="113"/>
      <c r="H76" s="113"/>
      <c r="I76" s="119"/>
      <c r="J76" s="12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5:26" ht="15" customHeight="1">
      <c r="E77" s="113"/>
      <c r="F77" s="113"/>
      <c r="G77" s="113"/>
      <c r="H77" s="113"/>
      <c r="I77" s="119"/>
      <c r="J77" s="12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5:26" ht="15" customHeight="1">
      <c r="E78" s="113"/>
      <c r="F78" s="113"/>
      <c r="G78" s="113"/>
      <c r="H78" s="113"/>
      <c r="I78" s="119"/>
      <c r="J78" s="12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ht="15" customHeight="1"/>
  </sheetData>
  <sheetProtection/>
  <mergeCells count="5">
    <mergeCell ref="K4:P4"/>
    <mergeCell ref="Q4:S4"/>
    <mergeCell ref="T4:U4"/>
    <mergeCell ref="B5:C5"/>
    <mergeCell ref="A1:U2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S43"/>
  <sheetViews>
    <sheetView zoomScalePageLayoutView="0" workbookViewId="0" topLeftCell="A1">
      <selection activeCell="A40" sqref="A40"/>
    </sheetView>
  </sheetViews>
  <sheetFormatPr defaultColWidth="9.140625" defaultRowHeight="15.75" customHeight="1"/>
  <cols>
    <col min="1" max="1" width="20.57421875" style="0" customWidth="1"/>
    <col min="2" max="2" width="4.57421875" style="38" customWidth="1"/>
    <col min="3" max="3" width="11.140625" style="1" customWidth="1"/>
    <col min="14" max="14" width="9.140625" style="11" customWidth="1"/>
    <col min="15" max="15" width="9.140625" style="3" customWidth="1"/>
  </cols>
  <sheetData>
    <row r="1" spans="1:13" ht="15.75" customHeight="1">
      <c r="A1" s="343" t="s">
        <v>25</v>
      </c>
      <c r="B1" s="343"/>
      <c r="C1" s="343"/>
      <c r="D1" s="344"/>
      <c r="E1" s="344"/>
      <c r="F1" s="344"/>
      <c r="G1" s="345"/>
      <c r="H1" s="345"/>
      <c r="I1" s="345"/>
      <c r="J1" s="345"/>
      <c r="K1" s="345"/>
      <c r="L1" s="345"/>
      <c r="M1" s="345"/>
    </row>
    <row r="2" ht="15.75" customHeight="1" thickBot="1"/>
    <row r="3" spans="1:15" ht="15.75" customHeight="1" thickBot="1">
      <c r="A3" s="346"/>
      <c r="B3" s="347"/>
      <c r="C3" s="102" t="s">
        <v>0</v>
      </c>
      <c r="D3" s="57">
        <v>1</v>
      </c>
      <c r="E3" s="15">
        <v>2</v>
      </c>
      <c r="F3" s="17">
        <v>3</v>
      </c>
      <c r="G3" s="29">
        <v>4</v>
      </c>
      <c r="H3" s="16">
        <v>5</v>
      </c>
      <c r="I3" s="33">
        <v>6</v>
      </c>
      <c r="J3" s="15">
        <v>7</v>
      </c>
      <c r="K3" s="17">
        <v>8</v>
      </c>
      <c r="L3" s="57">
        <v>9</v>
      </c>
      <c r="M3" s="5" t="s">
        <v>1</v>
      </c>
      <c r="N3" s="258"/>
      <c r="O3" s="87"/>
    </row>
    <row r="4" spans="1:15" ht="15.75" customHeight="1" thickTop="1">
      <c r="A4" s="156" t="s">
        <v>15</v>
      </c>
      <c r="B4" s="158"/>
      <c r="C4" s="103" t="s">
        <v>6</v>
      </c>
      <c r="D4" s="37">
        <v>0.00032638888888888887</v>
      </c>
      <c r="E4" s="18">
        <v>0.0003252314814814815</v>
      </c>
      <c r="F4" s="20">
        <v>0.0003333333333333333</v>
      </c>
      <c r="G4" s="30">
        <v>0.0003333333333333333</v>
      </c>
      <c r="H4" s="19">
        <v>0.0003333333333333333</v>
      </c>
      <c r="I4" s="34">
        <v>0.0003344907407407407</v>
      </c>
      <c r="J4" s="18">
        <v>0.0003333333333333333</v>
      </c>
      <c r="K4" s="20">
        <v>0.0003379629629629629</v>
      </c>
      <c r="L4" s="37">
        <v>0.00032638888888888887</v>
      </c>
      <c r="M4" s="58">
        <f aca="true" t="shared" si="0" ref="M4:M11">AVERAGE(D4:L4)</f>
        <v>0.00033153292181069955</v>
      </c>
      <c r="N4" s="191"/>
      <c r="O4" s="14"/>
    </row>
    <row r="5" spans="1:15" ht="15.75" customHeight="1">
      <c r="A5" s="162" t="s">
        <v>9</v>
      </c>
      <c r="B5" s="163"/>
      <c r="C5" s="164" t="s">
        <v>6</v>
      </c>
      <c r="D5" s="165">
        <v>0.00036458333333333335</v>
      </c>
      <c r="E5" s="166">
        <v>0.0003564814814814815</v>
      </c>
      <c r="F5" s="167">
        <v>0.00035879629629629635</v>
      </c>
      <c r="G5" s="168">
        <v>0.0003541666666666667</v>
      </c>
      <c r="H5" s="167">
        <v>0.00035300925925925924</v>
      </c>
      <c r="I5" s="167">
        <v>0.0003564814814814815</v>
      </c>
      <c r="J5" s="168">
        <v>0.00035532407407407404</v>
      </c>
      <c r="K5" s="169">
        <v>0.0003611111111111111</v>
      </c>
      <c r="L5" s="170">
        <v>0.00035185185185185184</v>
      </c>
      <c r="M5" s="58">
        <f t="shared" si="0"/>
        <v>0.0003568672839506173</v>
      </c>
      <c r="N5" s="191"/>
      <c r="O5" s="14"/>
    </row>
    <row r="6" spans="1:19" ht="15.75" customHeight="1" thickBot="1">
      <c r="A6" s="256" t="s">
        <v>11</v>
      </c>
      <c r="B6" s="257"/>
      <c r="C6" s="105" t="s">
        <v>6</v>
      </c>
      <c r="D6" s="36">
        <v>0.0003692129629629629</v>
      </c>
      <c r="E6" s="24">
        <v>0.00036574074074074075</v>
      </c>
      <c r="F6" s="26">
        <v>0.00035879629629629635</v>
      </c>
      <c r="G6" s="32">
        <v>0.0003564814814814815</v>
      </c>
      <c r="H6" s="25">
        <v>0.00036458333333333335</v>
      </c>
      <c r="I6" s="28">
        <v>0.00035879629629629635</v>
      </c>
      <c r="J6" s="24">
        <v>0.0003634259259259259</v>
      </c>
      <c r="K6" s="26">
        <v>0.00037037037037037035</v>
      </c>
      <c r="L6" s="36">
        <v>0.00034953703703703704</v>
      </c>
      <c r="M6" s="10">
        <f t="shared" si="0"/>
        <v>0.0003618827160493827</v>
      </c>
      <c r="N6" s="191"/>
      <c r="O6" s="14"/>
      <c r="S6" s="79"/>
    </row>
    <row r="7" spans="1:19" s="3" customFormat="1" ht="15.75" customHeight="1" thickBot="1">
      <c r="A7" s="202"/>
      <c r="B7" s="80"/>
      <c r="C7" s="106"/>
      <c r="D7" s="8"/>
      <c r="E7" s="8"/>
      <c r="F7" s="8"/>
      <c r="G7" s="8"/>
      <c r="H7" s="8"/>
      <c r="I7" s="8"/>
      <c r="J7" s="8"/>
      <c r="K7" s="8"/>
      <c r="L7" s="8"/>
      <c r="M7" s="9"/>
      <c r="N7" s="190"/>
      <c r="O7" s="14"/>
      <c r="S7" s="79"/>
    </row>
    <row r="8" spans="1:15" ht="15.75" customHeight="1">
      <c r="A8" s="259" t="s">
        <v>16</v>
      </c>
      <c r="B8" s="260"/>
      <c r="C8" s="261" t="s">
        <v>8</v>
      </c>
      <c r="D8" s="175">
        <v>0.0003136574074074074</v>
      </c>
      <c r="E8" s="176">
        <v>0.0003252314814814815</v>
      </c>
      <c r="F8" s="177">
        <v>0.0003333333333333333</v>
      </c>
      <c r="G8" s="178">
        <v>0.0003333333333333333</v>
      </c>
      <c r="H8" s="179">
        <v>0.00034953703703703704</v>
      </c>
      <c r="I8" s="180">
        <v>0.0003414351851851851</v>
      </c>
      <c r="J8" s="176">
        <v>0.00034490740740740743</v>
      </c>
      <c r="K8" s="177">
        <v>0.0003483796296296297</v>
      </c>
      <c r="L8" s="175">
        <v>0.00032638888888888887</v>
      </c>
      <c r="M8" s="99">
        <f t="shared" si="0"/>
        <v>0.0003351337448559671</v>
      </c>
      <c r="N8" s="190"/>
      <c r="O8" s="14"/>
    </row>
    <row r="9" spans="1:19" ht="15.75" customHeight="1">
      <c r="A9" s="97" t="s">
        <v>17</v>
      </c>
      <c r="B9" s="98"/>
      <c r="C9" s="104" t="s">
        <v>8</v>
      </c>
      <c r="D9" s="35">
        <v>0.0003344907407407407</v>
      </c>
      <c r="E9" s="21">
        <v>0.0003379629629629629</v>
      </c>
      <c r="F9" s="23">
        <v>0.00034259259259259263</v>
      </c>
      <c r="G9" s="31">
        <v>0.00033680555555555563</v>
      </c>
      <c r="H9" s="22">
        <v>0.00034606481481481484</v>
      </c>
      <c r="I9" s="27">
        <v>0.00034259259259259263</v>
      </c>
      <c r="J9" s="21">
        <v>0.00034490740740740743</v>
      </c>
      <c r="K9" s="23">
        <v>0.00035300925925925924</v>
      </c>
      <c r="L9" s="35">
        <v>0.00034722222222222224</v>
      </c>
      <c r="M9" s="58">
        <f t="shared" si="0"/>
        <v>0.0003428497942386831</v>
      </c>
      <c r="N9" s="191"/>
      <c r="O9" s="14"/>
      <c r="R9" s="80"/>
      <c r="S9" s="81"/>
    </row>
    <row r="10" spans="1:15" s="3" customFormat="1" ht="15.75" customHeight="1">
      <c r="A10" s="171" t="s">
        <v>18</v>
      </c>
      <c r="B10" s="189"/>
      <c r="C10" s="164" t="s">
        <v>8</v>
      </c>
      <c r="D10" s="165">
        <v>0.0003321759259259259</v>
      </c>
      <c r="E10" s="169">
        <v>0.00032870370370370367</v>
      </c>
      <c r="F10" s="170">
        <v>0.00034722222222222224</v>
      </c>
      <c r="G10" s="173">
        <v>0.00034722222222222224</v>
      </c>
      <c r="H10" s="167">
        <v>0.0003611111111111111</v>
      </c>
      <c r="I10" s="168">
        <v>0.0003692129629629629</v>
      </c>
      <c r="J10" s="169">
        <v>0.0003564814814814815</v>
      </c>
      <c r="K10" s="170">
        <v>0.0003599537037037037</v>
      </c>
      <c r="L10" s="165">
        <v>0.00034259259259259263</v>
      </c>
      <c r="M10" s="4">
        <f>AVERAGE(D10:L10)</f>
        <v>0.0003494084362139918</v>
      </c>
      <c r="N10" s="191"/>
      <c r="O10" s="14"/>
    </row>
    <row r="11" spans="1:15" ht="15.75" customHeight="1" thickBot="1">
      <c r="A11" s="262" t="s">
        <v>10</v>
      </c>
      <c r="B11" s="263"/>
      <c r="C11" s="264" t="s">
        <v>8</v>
      </c>
      <c r="D11" s="265">
        <v>0.0003888888888888889</v>
      </c>
      <c r="E11" s="266">
        <v>0.00037499999999999995</v>
      </c>
      <c r="F11" s="267">
        <v>0.00039120370370370367</v>
      </c>
      <c r="G11" s="268">
        <v>0.0003877314814814815</v>
      </c>
      <c r="H11" s="269">
        <v>0.0003993055555555555</v>
      </c>
      <c r="I11" s="270">
        <v>0.0004004629629629629</v>
      </c>
      <c r="J11" s="266">
        <v>0.0003935185185185185</v>
      </c>
      <c r="K11" s="267">
        <v>0.0004039351851851852</v>
      </c>
      <c r="L11" s="265">
        <v>0.0003935185185185185</v>
      </c>
      <c r="M11" s="96">
        <f t="shared" si="0"/>
        <v>0.00039261831275720166</v>
      </c>
      <c r="N11" s="191"/>
      <c r="O11" s="14"/>
    </row>
    <row r="12" spans="14:19" ht="15.75" customHeight="1" thickBot="1">
      <c r="N12" s="191"/>
      <c r="O12" s="14"/>
      <c r="R12" s="78"/>
      <c r="S12" s="82"/>
    </row>
    <row r="13" spans="1:19" s="2" customFormat="1" ht="15.75" customHeight="1">
      <c r="A13" s="271" t="s">
        <v>12</v>
      </c>
      <c r="B13" s="272"/>
      <c r="C13" s="174" t="s">
        <v>7</v>
      </c>
      <c r="D13" s="175">
        <v>0.0004097222222222222</v>
      </c>
      <c r="E13" s="176">
        <v>0.0004120370370370371</v>
      </c>
      <c r="F13" s="177">
        <v>0.0004155092592592592</v>
      </c>
      <c r="G13" s="178">
        <v>0.0004178240740740741</v>
      </c>
      <c r="H13" s="179">
        <v>0.0004236111111111111</v>
      </c>
      <c r="I13" s="180">
        <v>0.0004120370370370371</v>
      </c>
      <c r="J13" s="176">
        <v>0.00043055555555555555</v>
      </c>
      <c r="K13" s="177">
        <v>0.0004259259259259259</v>
      </c>
      <c r="L13" s="175">
        <v>0.0004062500000000001</v>
      </c>
      <c r="M13" s="99">
        <f>AVERAGE(D13:L13)</f>
        <v>0.0004170524691358025</v>
      </c>
      <c r="N13" s="191"/>
      <c r="O13" s="14"/>
      <c r="R13" s="80"/>
      <c r="S13" s="81"/>
    </row>
    <row r="14" spans="1:14" ht="15.75" customHeight="1" thickBot="1">
      <c r="A14" s="157" t="s">
        <v>19</v>
      </c>
      <c r="B14" s="159"/>
      <c r="C14" s="105" t="s">
        <v>7</v>
      </c>
      <c r="D14" s="36">
        <v>0.00048032407407407404</v>
      </c>
      <c r="E14" s="24">
        <v>0.00047453703703703704</v>
      </c>
      <c r="F14" s="26">
        <v>0.00048726851851851855</v>
      </c>
      <c r="G14" s="32">
        <v>0.00048032407407407404</v>
      </c>
      <c r="H14" s="25">
        <v>0.0005000000000000001</v>
      </c>
      <c r="I14" s="28">
        <v>0.0005011574074074073</v>
      </c>
      <c r="J14" s="24">
        <v>0.00048611111111111104</v>
      </c>
      <c r="K14" s="26">
        <v>0.0005057870370370371</v>
      </c>
      <c r="L14" s="36">
        <v>0.0004895833333333333</v>
      </c>
      <c r="M14" s="96">
        <f>AVERAGE(D14:L14)</f>
        <v>0.0004894547325102881</v>
      </c>
      <c r="N14" s="191"/>
    </row>
    <row r="15" spans="14:19" ht="15.75" customHeight="1" thickBot="1">
      <c r="N15" s="191"/>
      <c r="O15" s="14"/>
      <c r="R15" s="80"/>
      <c r="S15" s="81"/>
    </row>
    <row r="16" spans="1:19" s="291" customFormat="1" ht="15.75" customHeight="1" thickBot="1">
      <c r="A16" s="348"/>
      <c r="B16" s="348"/>
      <c r="C16" s="348"/>
      <c r="D16" s="285" t="s">
        <v>8</v>
      </c>
      <c r="E16" s="286" t="s">
        <v>8</v>
      </c>
      <c r="F16" s="287" t="s">
        <v>2</v>
      </c>
      <c r="G16" s="288" t="s">
        <v>2</v>
      </c>
      <c r="H16" s="289" t="s">
        <v>7</v>
      </c>
      <c r="I16" s="287" t="s">
        <v>6</v>
      </c>
      <c r="J16" s="286" t="s">
        <v>7</v>
      </c>
      <c r="K16" s="287" t="s">
        <v>6</v>
      </c>
      <c r="L16" s="285" t="s">
        <v>6</v>
      </c>
      <c r="M16" s="290" t="s">
        <v>3</v>
      </c>
      <c r="N16" s="190"/>
      <c r="O16" s="190"/>
      <c r="R16" s="292"/>
      <c r="S16" s="292"/>
    </row>
    <row r="17" spans="1:19" s="3" customFormat="1" ht="15.75" customHeight="1" thickBot="1">
      <c r="A17" s="303" t="s">
        <v>5</v>
      </c>
      <c r="B17" s="304"/>
      <c r="C17" s="305" t="s">
        <v>28</v>
      </c>
      <c r="D17" s="281">
        <v>0.00037962962962962956</v>
      </c>
      <c r="E17" s="184">
        <v>0.00037499999999999995</v>
      </c>
      <c r="F17" s="185">
        <v>0.0004131944444444445</v>
      </c>
      <c r="G17" s="186">
        <v>0.0004085648148148148</v>
      </c>
      <c r="H17" s="187">
        <v>0.0004537037037037038</v>
      </c>
      <c r="I17" s="188">
        <v>0.0003483796296296297</v>
      </c>
      <c r="J17" s="184">
        <v>0.000443287037037037</v>
      </c>
      <c r="K17" s="185">
        <v>0.00035532407407407404</v>
      </c>
      <c r="L17" s="281">
        <v>0.0003402777777777777</v>
      </c>
      <c r="M17" s="282">
        <f>AVERAGE(D17:L17)</f>
        <v>0.0003908179012345679</v>
      </c>
      <c r="N17" s="190"/>
      <c r="O17" s="14"/>
      <c r="R17" s="80"/>
      <c r="S17" s="81"/>
    </row>
    <row r="18" spans="1:19" ht="15.75" customHeight="1">
      <c r="A18" s="78"/>
      <c r="B18" s="79"/>
      <c r="C18" s="106"/>
      <c r="D18" s="8"/>
      <c r="E18" s="8"/>
      <c r="F18" s="8"/>
      <c r="G18" s="8"/>
      <c r="H18" s="8"/>
      <c r="I18" s="8"/>
      <c r="J18" s="8"/>
      <c r="K18" s="8"/>
      <c r="L18" s="8"/>
      <c r="M18" s="9"/>
      <c r="N18" s="191"/>
      <c r="O18" s="14"/>
      <c r="R18" s="80"/>
      <c r="S18" s="81"/>
    </row>
    <row r="19" spans="1:15" ht="15.75" customHeight="1">
      <c r="A19" s="78"/>
      <c r="B19" s="110"/>
      <c r="C19" s="106"/>
      <c r="D19" s="8"/>
      <c r="E19" s="8"/>
      <c r="F19" s="8"/>
      <c r="G19" s="8"/>
      <c r="H19" s="8"/>
      <c r="I19" s="8"/>
      <c r="J19" s="8"/>
      <c r="K19" s="8"/>
      <c r="L19" s="8"/>
      <c r="M19" s="9"/>
      <c r="N19" s="191"/>
      <c r="O19" s="14"/>
    </row>
    <row r="20" spans="1:15" ht="15.75" customHeight="1">
      <c r="A20" s="78"/>
      <c r="B20" s="40"/>
      <c r="C20" s="106"/>
      <c r="D20" s="8"/>
      <c r="E20" s="8"/>
      <c r="F20" s="8"/>
      <c r="G20" s="8"/>
      <c r="H20" s="8"/>
      <c r="I20" s="8"/>
      <c r="J20" s="8"/>
      <c r="K20" s="8"/>
      <c r="L20" s="8"/>
      <c r="M20" s="9"/>
      <c r="N20" s="191"/>
      <c r="O20" s="14"/>
    </row>
    <row r="21" spans="14:15" s="3" customFormat="1" ht="15.75" customHeight="1" thickBot="1">
      <c r="N21" s="190"/>
      <c r="O21" s="14"/>
    </row>
    <row r="22" spans="1:19" s="2" customFormat="1" ht="15.75" customHeight="1" thickBot="1">
      <c r="A22" s="78"/>
      <c r="B22" s="40"/>
      <c r="C22" s="349" t="s">
        <v>26</v>
      </c>
      <c r="D22" s="350"/>
      <c r="E22" s="293"/>
      <c r="F22" s="293"/>
      <c r="G22" s="293"/>
      <c r="H22" s="293"/>
      <c r="I22" s="293"/>
      <c r="J22" s="8"/>
      <c r="K22" s="8"/>
      <c r="L22" s="8"/>
      <c r="M22" s="9"/>
      <c r="N22" s="191"/>
      <c r="O22" s="14"/>
      <c r="S22" s="81"/>
    </row>
    <row r="23" spans="1:15" s="3" customFormat="1" ht="15.75" customHeight="1" thickBot="1">
      <c r="A23" s="93"/>
      <c r="C23" s="161"/>
      <c r="D23" s="8"/>
      <c r="E23" s="8"/>
      <c r="F23" s="8"/>
      <c r="G23" s="8"/>
      <c r="H23" s="8"/>
      <c r="I23" s="8"/>
      <c r="J23" s="8"/>
      <c r="K23" s="8"/>
      <c r="L23" s="8"/>
      <c r="M23" s="9"/>
      <c r="N23" s="191"/>
      <c r="O23" s="14"/>
    </row>
    <row r="24" spans="1:19" s="3" customFormat="1" ht="15.75" customHeight="1">
      <c r="A24" s="294" t="s">
        <v>11</v>
      </c>
      <c r="B24" s="295"/>
      <c r="C24" s="296" t="s">
        <v>6</v>
      </c>
      <c r="D24" s="279">
        <v>0.0003541666666666667</v>
      </c>
      <c r="E24" s="297">
        <v>0.00034953703703703704</v>
      </c>
      <c r="F24" s="283">
        <v>0.00035532407407407404</v>
      </c>
      <c r="G24" s="298">
        <v>0.0003541666666666667</v>
      </c>
      <c r="H24" s="299">
        <v>0.0003541666666666667</v>
      </c>
      <c r="I24" s="284">
        <v>0.0003611111111111111</v>
      </c>
      <c r="J24" s="297">
        <v>0.00035069444444444444</v>
      </c>
      <c r="K24" s="283">
        <v>0.00034953703703703704</v>
      </c>
      <c r="L24" s="279">
        <v>0.00034259259259259263</v>
      </c>
      <c r="M24" s="99">
        <f>AVERAGE(D24:L24)</f>
        <v>0.00035236625514403297</v>
      </c>
      <c r="N24" s="190"/>
      <c r="O24" s="14"/>
      <c r="R24" s="93"/>
      <c r="S24" s="94"/>
    </row>
    <row r="25" spans="1:15" ht="15.75" customHeight="1">
      <c r="A25" s="171" t="s">
        <v>9</v>
      </c>
      <c r="B25" s="172"/>
      <c r="C25" s="164" t="s">
        <v>6</v>
      </c>
      <c r="D25" s="165">
        <v>0.00034953703703703704</v>
      </c>
      <c r="E25" s="169">
        <v>0.0003599537037037037</v>
      </c>
      <c r="F25" s="170">
        <v>0.00036226851851851855</v>
      </c>
      <c r="G25" s="173">
        <v>0.00036458333333333335</v>
      </c>
      <c r="H25" s="167">
        <v>0.0003541666666666667</v>
      </c>
      <c r="I25" s="168">
        <v>0.0003576388888888889</v>
      </c>
      <c r="J25" s="169">
        <v>0.0003599537037037037</v>
      </c>
      <c r="K25" s="170">
        <v>0.0003564814814814815</v>
      </c>
      <c r="L25" s="165">
        <v>0.0003483796296296297</v>
      </c>
      <c r="M25" s="4">
        <f>AVERAGE(D25:L25)</f>
        <v>0.0003569958847736625</v>
      </c>
      <c r="N25" s="190"/>
      <c r="O25" s="14"/>
    </row>
    <row r="26" spans="1:15" ht="15.75" customHeight="1" thickBot="1">
      <c r="A26" s="300" t="s">
        <v>12</v>
      </c>
      <c r="B26" s="301"/>
      <c r="C26" s="302" t="s">
        <v>7</v>
      </c>
      <c r="D26" s="278">
        <v>0.0004097222222222222</v>
      </c>
      <c r="E26" s="273">
        <v>0.0004108796296296296</v>
      </c>
      <c r="F26" s="274">
        <v>0.00043287037037037035</v>
      </c>
      <c r="G26" s="275">
        <v>0.0004131944444444445</v>
      </c>
      <c r="H26" s="276">
        <v>0.0004236111111111111</v>
      </c>
      <c r="I26" s="277">
        <v>0.0004259259259259259</v>
      </c>
      <c r="J26" s="273">
        <v>0.0004143518518518518</v>
      </c>
      <c r="K26" s="274">
        <v>0.0004259259259259259</v>
      </c>
      <c r="L26" s="278">
        <v>0.0004131944444444445</v>
      </c>
      <c r="M26" s="10">
        <f>AVERAGE(D26:L26)</f>
        <v>0.0004188528806584362</v>
      </c>
      <c r="N26" s="191"/>
      <c r="O26" s="14"/>
    </row>
    <row r="27" spans="1:19" ht="15.75" customHeight="1" thickBot="1">
      <c r="A27" s="80"/>
      <c r="B27" s="81"/>
      <c r="C27" s="106"/>
      <c r="D27" s="8"/>
      <c r="E27" s="8"/>
      <c r="F27" s="8"/>
      <c r="G27" s="8"/>
      <c r="H27" s="8"/>
      <c r="I27" s="8"/>
      <c r="J27" s="8"/>
      <c r="K27" s="8"/>
      <c r="L27" s="8"/>
      <c r="M27" s="9"/>
      <c r="N27" s="191"/>
      <c r="O27" s="14"/>
      <c r="R27" s="80"/>
      <c r="S27" s="83"/>
    </row>
    <row r="28" spans="1:19" ht="15.75" customHeight="1" thickBot="1">
      <c r="A28" s="80"/>
      <c r="B28" s="81"/>
      <c r="C28" s="349" t="s">
        <v>27</v>
      </c>
      <c r="D28" s="350"/>
      <c r="E28" s="8"/>
      <c r="F28" s="8"/>
      <c r="G28" s="8"/>
      <c r="H28" s="8"/>
      <c r="I28" s="8"/>
      <c r="J28" s="8"/>
      <c r="K28" s="8"/>
      <c r="L28" s="8"/>
      <c r="M28" s="9"/>
      <c r="N28" s="191"/>
      <c r="O28" s="14"/>
      <c r="R28" s="80"/>
      <c r="S28" s="83"/>
    </row>
    <row r="29" spans="1:15" ht="15.75" customHeight="1" thickBot="1">
      <c r="A29" s="93"/>
      <c r="B29" s="94"/>
      <c r="C29" s="106"/>
      <c r="D29" s="8"/>
      <c r="E29" s="8"/>
      <c r="F29" s="8"/>
      <c r="G29" s="8"/>
      <c r="H29" s="8"/>
      <c r="I29" s="8"/>
      <c r="J29" s="8"/>
      <c r="K29" s="160"/>
      <c r="L29" s="8"/>
      <c r="M29" s="9"/>
      <c r="N29" s="191"/>
      <c r="O29" s="14"/>
    </row>
    <row r="30" spans="1:15" ht="15.75" customHeight="1">
      <c r="A30" s="306" t="s">
        <v>12</v>
      </c>
      <c r="B30" s="307"/>
      <c r="C30" s="280" t="s">
        <v>7</v>
      </c>
      <c r="D30" s="279">
        <v>0.0004097222222222222</v>
      </c>
      <c r="E30" s="297">
        <v>0.0004016203703703704</v>
      </c>
      <c r="F30" s="283">
        <v>0.0004201388888888889</v>
      </c>
      <c r="G30" s="298">
        <v>0.0004201388888888889</v>
      </c>
      <c r="H30" s="299">
        <v>0.0004074074074074074</v>
      </c>
      <c r="I30" s="284">
        <v>0.0004120370370370371</v>
      </c>
      <c r="J30" s="297">
        <v>0.0004062500000000001</v>
      </c>
      <c r="K30" s="283">
        <v>0.0003981481481481482</v>
      </c>
      <c r="L30" s="279">
        <v>0.00039120370370370367</v>
      </c>
      <c r="M30" s="308">
        <f>AVERAGE(D30:L30)</f>
        <v>0.0004074074074074074</v>
      </c>
      <c r="N30" s="191"/>
      <c r="O30" s="14"/>
    </row>
    <row r="31" spans="1:15" ht="15.75" customHeight="1" thickBot="1">
      <c r="A31" s="181" t="s">
        <v>9</v>
      </c>
      <c r="B31" s="310"/>
      <c r="C31" s="182" t="s">
        <v>6</v>
      </c>
      <c r="D31" s="183">
        <v>0.00037384259259259255</v>
      </c>
      <c r="E31" s="184">
        <v>0.0003692129629629629</v>
      </c>
      <c r="F31" s="185">
        <v>0.00036574074074074075</v>
      </c>
      <c r="G31" s="186">
        <v>0.00036805555555555555</v>
      </c>
      <c r="H31" s="187">
        <v>0.00036226851851851855</v>
      </c>
      <c r="I31" s="188">
        <v>0.00035879629629629635</v>
      </c>
      <c r="J31" s="184">
        <v>0.0003599537037037037</v>
      </c>
      <c r="K31" s="185">
        <v>0.0003564814814814815</v>
      </c>
      <c r="L31" s="183">
        <v>0.0003564814814814815</v>
      </c>
      <c r="M31" s="309">
        <f>AVERAGE(D31:L31)</f>
        <v>0.0003634259259259259</v>
      </c>
      <c r="O31" s="14"/>
    </row>
    <row r="32" spans="1:15" s="2" customFormat="1" ht="15.75" customHeight="1">
      <c r="A32" s="100"/>
      <c r="B32" s="88"/>
      <c r="C32" s="107"/>
      <c r="D32" s="89"/>
      <c r="E32" s="89"/>
      <c r="F32" s="89"/>
      <c r="G32" s="89"/>
      <c r="H32" s="89"/>
      <c r="I32" s="89"/>
      <c r="J32" s="89"/>
      <c r="K32" s="89"/>
      <c r="L32" s="89"/>
      <c r="M32" s="9" t="s">
        <v>3</v>
      </c>
      <c r="N32" s="11"/>
      <c r="O32" s="14"/>
    </row>
    <row r="33" ht="15.75" customHeight="1">
      <c r="R33" s="84"/>
    </row>
    <row r="34" ht="15.75" customHeight="1">
      <c r="R34" s="84"/>
    </row>
    <row r="36" spans="1:18" ht="15.75" customHeight="1">
      <c r="A36" s="3"/>
      <c r="B36" s="40"/>
      <c r="C36" s="7"/>
      <c r="D36" s="101"/>
      <c r="E36" s="101"/>
      <c r="F36" s="8"/>
      <c r="G36" s="8"/>
      <c r="H36" s="8"/>
      <c r="I36" s="8"/>
      <c r="J36" s="8"/>
      <c r="K36" s="8"/>
      <c r="L36" s="8"/>
      <c r="M36" s="9"/>
      <c r="R36" s="85"/>
    </row>
    <row r="37" spans="1:15" ht="15.75" customHeight="1">
      <c r="A37" s="90"/>
      <c r="B37" s="39"/>
      <c r="C37" s="86"/>
      <c r="D37" s="101"/>
      <c r="E37" s="101"/>
      <c r="F37" s="8"/>
      <c r="G37" s="8"/>
      <c r="H37" s="8"/>
      <c r="I37" s="8"/>
      <c r="J37" s="8"/>
      <c r="K37" s="8"/>
      <c r="L37" s="8"/>
      <c r="M37" s="9"/>
      <c r="O37" s="14"/>
    </row>
    <row r="38" spans="1:13" ht="15.75" customHeight="1">
      <c r="A38" s="3"/>
      <c r="B38" s="40"/>
      <c r="C38" s="7"/>
      <c r="D38" s="91"/>
      <c r="E38" s="91"/>
      <c r="F38" s="91"/>
      <c r="G38" s="91"/>
      <c r="H38" s="91"/>
      <c r="I38" s="91"/>
      <c r="J38" s="91"/>
      <c r="K38" s="91"/>
      <c r="L38" s="91"/>
      <c r="M38" s="3"/>
    </row>
    <row r="39" spans="1:13" ht="15.75" customHeight="1">
      <c r="A39" s="3"/>
      <c r="B39" s="40"/>
      <c r="C39" s="92"/>
      <c r="D39" s="8"/>
      <c r="E39" s="8"/>
      <c r="F39" s="8"/>
      <c r="G39" s="8"/>
      <c r="H39" s="8"/>
      <c r="I39" s="8"/>
      <c r="J39" s="8"/>
      <c r="K39" s="8"/>
      <c r="L39" s="8"/>
      <c r="M39" s="3"/>
    </row>
    <row r="40" spans="1:13" ht="15.75" customHeight="1">
      <c r="A40" s="6"/>
      <c r="B40" s="39"/>
      <c r="C40" s="7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ht="15.75" customHeight="1">
      <c r="A41" s="6"/>
      <c r="B41" s="39"/>
      <c r="C41" s="7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spans="1:13" ht="15.75" customHeight="1">
      <c r="A42" s="6"/>
      <c r="B42" s="39"/>
      <c r="C42" s="7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ht="15.75" customHeight="1">
      <c r="A43" s="3"/>
      <c r="B43" s="40"/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sheetProtection/>
  <mergeCells count="5">
    <mergeCell ref="A1:M1"/>
    <mergeCell ref="A3:B3"/>
    <mergeCell ref="A16:C16"/>
    <mergeCell ref="C22:D22"/>
    <mergeCell ref="C28:D28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Tomáš Neterda</cp:lastModifiedBy>
  <cp:lastPrinted>2019-02-08T08:28:32Z</cp:lastPrinted>
  <dcterms:created xsi:type="dcterms:W3CDTF">2013-04-09T17:46:03Z</dcterms:created>
  <dcterms:modified xsi:type="dcterms:W3CDTF">2019-02-11T12:20:40Z</dcterms:modified>
  <cp:category/>
  <cp:version/>
  <cp:contentType/>
  <cp:contentStatus/>
</cp:coreProperties>
</file>