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600" windowHeight="8985" activeTab="2"/>
  </bookViews>
  <sheets>
    <sheet name="3 000 m" sheetId="1" r:id="rId1"/>
    <sheet name=" 2x3x100" sheetId="2" r:id="rId2"/>
    <sheet name=" 50 - 2x50 ..." sheetId="3" r:id="rId3"/>
  </sheets>
  <definedNames/>
  <calcPr fullCalcOnLoad="1"/>
</workbook>
</file>

<file path=xl/sharedStrings.xml><?xml version="1.0" encoding="utf-8"?>
<sst xmlns="http://schemas.openxmlformats.org/spreadsheetml/2006/main" count="119" uniqueCount="56">
  <si>
    <t>f</t>
  </si>
  <si>
    <t>Z</t>
  </si>
  <si>
    <t xml:space="preserve"> </t>
  </si>
  <si>
    <t>K</t>
  </si>
  <si>
    <t>P</t>
  </si>
  <si>
    <t>M</t>
  </si>
  <si>
    <t>ŠTĚRBOVÁ Lenka</t>
  </si>
  <si>
    <t>KUČERA Štěpán</t>
  </si>
  <si>
    <t>průměr</t>
  </si>
  <si>
    <t>3000 m volný způsob      úterý 11. února 2020</t>
  </si>
  <si>
    <t>2x(3x100 HZ max, 400 N jiný) 3´/22´       čtvrtek 13. února 2020</t>
  </si>
  <si>
    <t>50 HZ, 50 X, 2x50 HZ, 50 X, 3x50 HZ, 50 X, 2x50 HZ, 50 X, 50 HZ, 50 X 1:15   (X = vyplavat)         pátek 14.2.2020</t>
  </si>
  <si>
    <t>Sazovský Jan</t>
  </si>
  <si>
    <t>Machalla Matyáš</t>
  </si>
  <si>
    <t>Kučera Štěpán</t>
  </si>
  <si>
    <t>Sukhanov Artem</t>
  </si>
  <si>
    <t>Tikovský Daniel</t>
  </si>
  <si>
    <t>Drahorád Pavel</t>
  </si>
  <si>
    <t>Šupa Michal</t>
  </si>
  <si>
    <t>Klásek Adam</t>
  </si>
  <si>
    <t>Dunaiev Semen</t>
  </si>
  <si>
    <t>Černá Markéta</t>
  </si>
  <si>
    <t>Vodičková Michaela</t>
  </si>
  <si>
    <t>Macháčková Klára</t>
  </si>
  <si>
    <t>(35:14,7)</t>
  </si>
  <si>
    <t>(35:15,9)</t>
  </si>
  <si>
    <t>(37:29,1)</t>
  </si>
  <si>
    <t>(38:37,8)</t>
  </si>
  <si>
    <t>(39:05,6)</t>
  </si>
  <si>
    <t>čas</t>
  </si>
  <si>
    <t>ŠTĚRBA Vojislav</t>
  </si>
  <si>
    <t>MATOŠKOVÁ Káťa</t>
  </si>
  <si>
    <t>VOLOVECKÁ Zuzana</t>
  </si>
  <si>
    <t>ČERMÁK Václav</t>
  </si>
  <si>
    <t>GRUPÁČ Radek</t>
  </si>
  <si>
    <t>MACHALA Matyáš</t>
  </si>
  <si>
    <t>DUNAIEV Semen</t>
  </si>
  <si>
    <t>ČERNÁ Markéta</t>
  </si>
  <si>
    <t>VODIČKOVÁ Michaela</t>
  </si>
  <si>
    <t>KLÁSEK Adam</t>
  </si>
  <si>
    <t>SUKHANOV Artem</t>
  </si>
  <si>
    <t>SAZOVSKÝ Jan</t>
  </si>
  <si>
    <t>ŠUPA Michal</t>
  </si>
  <si>
    <t>MACHÁČKOVÁ Klára</t>
  </si>
  <si>
    <t>TIKOVSKÝ Daniel</t>
  </si>
  <si>
    <t>PZ</t>
  </si>
  <si>
    <t>plavecký způsob</t>
  </si>
  <si>
    <t>f (3)</t>
  </si>
  <si>
    <t>f (6)</t>
  </si>
  <si>
    <t>MATOŠKOVÁ Kateřina</t>
  </si>
  <si>
    <t>Machala Matyáš</t>
  </si>
  <si>
    <t>Štěrba Vojislav</t>
  </si>
  <si>
    <t>Štěrbová Lenka</t>
  </si>
  <si>
    <t>Čermák Václav</t>
  </si>
  <si>
    <t>Volovecká Zuzana</t>
  </si>
  <si>
    <t>Krpálek Libor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</si>
</sst>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"/>
    <numFmt numFmtId="165" formatCode="m:ss.00"/>
    <numFmt numFmtId="166" formatCode="0.0"/>
    <numFmt numFmtId="167" formatCode="s.0"/>
    <numFmt numFmtId="168" formatCode="00"/>
  </numFmts>
  <fonts count="60">
    <font>
      <sz val="10"/>
      <name val="Arial"/>
      <family val="0"/>
    </font>
    <font>
      <b/>
      <u val="single"/>
      <sz val="12"/>
      <name val="Arial CE"/>
      <family val="0"/>
    </font>
    <font>
      <sz val="10"/>
      <name val="Symbol"/>
      <family val="1"/>
    </font>
    <font>
      <b/>
      <sz val="12"/>
      <name val="Symbol"/>
      <family val="1"/>
    </font>
    <font>
      <sz val="8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Symbol"/>
      <family val="1"/>
    </font>
    <font>
      <b/>
      <sz val="12"/>
      <name val="Arial CE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b/>
      <sz val="11"/>
      <name val="Arial CE"/>
      <family val="0"/>
    </font>
    <font>
      <b/>
      <i/>
      <sz val="11"/>
      <name val="Arial"/>
      <family val="2"/>
    </font>
    <font>
      <b/>
      <i/>
      <sz val="10"/>
      <name val="Arial CE"/>
      <family val="0"/>
    </font>
    <font>
      <b/>
      <i/>
      <sz val="11"/>
      <color indexed="8"/>
      <name val="Arial"/>
      <family val="2"/>
    </font>
    <font>
      <b/>
      <sz val="10"/>
      <name val="Arial Black"/>
      <family val="2"/>
    </font>
    <font>
      <b/>
      <sz val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theme="9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 Black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5" fillId="32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32" borderId="12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6" fillId="34" borderId="26" xfId="0" applyNumberFormat="1" applyFont="1" applyFill="1" applyBorder="1" applyAlignment="1">
      <alignment horizontal="center"/>
    </xf>
    <xf numFmtId="165" fontId="6" fillId="34" borderId="12" xfId="0" applyNumberFormat="1" applyFont="1" applyFill="1" applyBorder="1" applyAlignment="1">
      <alignment horizontal="center"/>
    </xf>
    <xf numFmtId="165" fontId="6" fillId="34" borderId="27" xfId="0" applyNumberFormat="1" applyFont="1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65" fontId="5" fillId="32" borderId="27" xfId="0" applyNumberFormat="1" applyFont="1" applyFill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65" fontId="5" fillId="32" borderId="35" xfId="0" applyNumberFormat="1" applyFont="1" applyFill="1" applyBorder="1" applyAlignment="1">
      <alignment horizontal="center"/>
    </xf>
    <xf numFmtId="0" fontId="11" fillId="0" borderId="3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165" fontId="5" fillId="32" borderId="26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7" fontId="0" fillId="0" borderId="0" xfId="0" applyNumberFormat="1" applyAlignment="1">
      <alignment/>
    </xf>
    <xf numFmtId="0" fontId="9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47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64" fontId="13" fillId="0" borderId="0" xfId="0" applyNumberFormat="1" applyFont="1" applyAlignment="1">
      <alignment/>
    </xf>
    <xf numFmtId="47" fontId="13" fillId="0" borderId="0" xfId="0" applyNumberFormat="1" applyFon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0" fontId="13" fillId="35" borderId="38" xfId="0" applyFont="1" applyFill="1" applyBorder="1" applyAlignment="1">
      <alignment horizontal="center"/>
    </xf>
    <xf numFmtId="0" fontId="13" fillId="36" borderId="38" xfId="0" applyFont="1" applyFill="1" applyBorder="1" applyAlignment="1">
      <alignment horizontal="center"/>
    </xf>
    <xf numFmtId="0" fontId="13" fillId="35" borderId="39" xfId="0" applyFont="1" applyFill="1" applyBorder="1" applyAlignment="1">
      <alignment horizontal="center"/>
    </xf>
    <xf numFmtId="0" fontId="13" fillId="35" borderId="40" xfId="0" applyFont="1" applyFill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42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/>
    </xf>
    <xf numFmtId="165" fontId="13" fillId="0" borderId="0" xfId="0" applyNumberFormat="1" applyFont="1" applyBorder="1" applyAlignment="1">
      <alignment/>
    </xf>
    <xf numFmtId="164" fontId="0" fillId="0" borderId="43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5" fontId="6" fillId="0" borderId="0" xfId="0" applyNumberFormat="1" applyFont="1" applyFill="1" applyBorder="1" applyAlignment="1">
      <alignment vertical="center"/>
    </xf>
    <xf numFmtId="164" fontId="0" fillId="0" borderId="45" xfId="0" applyNumberFormat="1" applyFill="1" applyBorder="1" applyAlignment="1">
      <alignment vertical="center"/>
    </xf>
    <xf numFmtId="164" fontId="0" fillId="0" borderId="46" xfId="0" applyNumberForma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0" fillId="0" borderId="20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0" xfId="0" applyNumberFormat="1" applyFill="1" applyBorder="1" applyAlignment="1">
      <alignment vertical="center"/>
    </xf>
    <xf numFmtId="164" fontId="0" fillId="0" borderId="32" xfId="0" applyNumberFormat="1" applyFill="1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47" xfId="0" applyNumberFormat="1" applyFill="1" applyBorder="1" applyAlignment="1">
      <alignment vertical="center"/>
    </xf>
    <xf numFmtId="164" fontId="0" fillId="0" borderId="48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6" fillId="37" borderId="26" xfId="0" applyNumberFormat="1" applyFont="1" applyFill="1" applyBorder="1" applyAlignment="1">
      <alignment vertical="center"/>
    </xf>
    <xf numFmtId="164" fontId="6" fillId="37" borderId="10" xfId="0" applyNumberFormat="1" applyFont="1" applyFill="1" applyBorder="1" applyAlignment="1">
      <alignment vertical="center"/>
    </xf>
    <xf numFmtId="164" fontId="6" fillId="37" borderId="27" xfId="0" applyNumberFormat="1" applyFont="1" applyFill="1" applyBorder="1" applyAlignment="1">
      <alignment vertical="center"/>
    </xf>
    <xf numFmtId="164" fontId="6" fillId="37" borderId="12" xfId="0" applyNumberFormat="1" applyFont="1" applyFill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1" fontId="13" fillId="0" borderId="0" xfId="0" applyNumberFormat="1" applyFon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4" fontId="0" fillId="0" borderId="50" xfId="0" applyNumberFormat="1" applyFill="1" applyBorder="1" applyAlignment="1">
      <alignment horizontal="center"/>
    </xf>
    <xf numFmtId="165" fontId="5" fillId="32" borderId="51" xfId="0" applyNumberFormat="1" applyFon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13" fillId="0" borderId="26" xfId="0" applyNumberFormat="1" applyFont="1" applyFill="1" applyBorder="1" applyAlignment="1">
      <alignment horizontal="center"/>
    </xf>
    <xf numFmtId="164" fontId="13" fillId="0" borderId="52" xfId="0" applyNumberFormat="1" applyFont="1" applyFill="1" applyBorder="1" applyAlignment="1">
      <alignment horizontal="center"/>
    </xf>
    <xf numFmtId="164" fontId="13" fillId="0" borderId="32" xfId="0" applyNumberFormat="1" applyFont="1" applyFill="1" applyBorder="1" applyAlignment="1">
      <alignment horizontal="center"/>
    </xf>
    <xf numFmtId="164" fontId="13" fillId="0" borderId="50" xfId="0" applyNumberFormat="1" applyFont="1" applyFill="1" applyBorder="1" applyAlignment="1">
      <alignment horizontal="center"/>
    </xf>
    <xf numFmtId="164" fontId="13" fillId="0" borderId="24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0" fillId="0" borderId="3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10" fillId="0" borderId="52" xfId="0" applyFont="1" applyFill="1" applyBorder="1" applyAlignment="1">
      <alignment/>
    </xf>
    <xf numFmtId="164" fontId="0" fillId="0" borderId="45" xfId="0" applyNumberFormat="1" applyBorder="1" applyAlignment="1">
      <alignment vertical="center"/>
    </xf>
    <xf numFmtId="164" fontId="0" fillId="0" borderId="48" xfId="0" applyNumberFormat="1" applyBorder="1" applyAlignment="1">
      <alignment vertical="center"/>
    </xf>
    <xf numFmtId="164" fontId="0" fillId="0" borderId="21" xfId="0" applyNumberFormat="1" applyFill="1" applyBorder="1" applyAlignment="1">
      <alignment vertical="center"/>
    </xf>
    <xf numFmtId="164" fontId="0" fillId="0" borderId="34" xfId="0" applyNumberFormat="1" applyFill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0" fillId="0" borderId="47" xfId="0" applyNumberFormat="1" applyFont="1" applyFill="1" applyBorder="1" applyAlignment="1">
      <alignment vertical="center"/>
    </xf>
    <xf numFmtId="164" fontId="0" fillId="0" borderId="45" xfId="0" applyNumberFormat="1" applyFont="1" applyFill="1" applyBorder="1" applyAlignment="1">
      <alignment vertical="center"/>
    </xf>
    <xf numFmtId="164" fontId="0" fillId="0" borderId="48" xfId="0" applyNumberFormat="1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164" fontId="0" fillId="0" borderId="25" xfId="0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38" borderId="53" xfId="0" applyFont="1" applyFill="1" applyBorder="1" applyAlignment="1">
      <alignment vertical="center"/>
    </xf>
    <xf numFmtId="0" fontId="6" fillId="38" borderId="37" xfId="0" applyFont="1" applyFill="1" applyBorder="1" applyAlignment="1">
      <alignment vertical="center"/>
    </xf>
    <xf numFmtId="164" fontId="0" fillId="38" borderId="47" xfId="0" applyNumberFormat="1" applyFill="1" applyBorder="1" applyAlignment="1">
      <alignment vertical="center"/>
    </xf>
    <xf numFmtId="164" fontId="0" fillId="38" borderId="45" xfId="0" applyNumberFormat="1" applyFill="1" applyBorder="1" applyAlignment="1">
      <alignment vertical="center"/>
    </xf>
    <xf numFmtId="164" fontId="0" fillId="38" borderId="48" xfId="0" applyNumberFormat="1" applyFill="1" applyBorder="1" applyAlignment="1">
      <alignment vertical="center"/>
    </xf>
    <xf numFmtId="164" fontId="0" fillId="38" borderId="56" xfId="0" applyNumberFormat="1" applyFill="1" applyBorder="1" applyAlignment="1">
      <alignment vertical="center"/>
    </xf>
    <xf numFmtId="164" fontId="0" fillId="38" borderId="56" xfId="0" applyNumberFormat="1" applyFont="1" applyFill="1" applyBorder="1" applyAlignment="1">
      <alignment vertical="center"/>
    </xf>
    <xf numFmtId="164" fontId="0" fillId="38" borderId="46" xfId="0" applyNumberFormat="1" applyFill="1" applyBorder="1" applyAlignment="1">
      <alignment vertical="center"/>
    </xf>
    <xf numFmtId="164" fontId="0" fillId="38" borderId="47" xfId="0" applyNumberFormat="1" applyFont="1" applyFill="1" applyBorder="1" applyAlignment="1">
      <alignment vertical="center"/>
    </xf>
    <xf numFmtId="0" fontId="10" fillId="38" borderId="10" xfId="0" applyFont="1" applyFill="1" applyBorder="1" applyAlignment="1">
      <alignment horizontal="center" vertical="center"/>
    </xf>
    <xf numFmtId="164" fontId="0" fillId="38" borderId="28" xfId="0" applyNumberFormat="1" applyFill="1" applyBorder="1" applyAlignment="1">
      <alignment vertical="center"/>
    </xf>
    <xf numFmtId="164" fontId="0" fillId="38" borderId="17" xfId="0" applyNumberFormat="1" applyFill="1" applyBorder="1" applyAlignment="1">
      <alignment vertical="center"/>
    </xf>
    <xf numFmtId="164" fontId="0" fillId="38" borderId="29" xfId="0" applyNumberFormat="1" applyFill="1" applyBorder="1" applyAlignment="1">
      <alignment vertical="center"/>
    </xf>
    <xf numFmtId="164" fontId="0" fillId="38" borderId="45" xfId="0" applyNumberFormat="1" applyFont="1" applyFill="1" applyBorder="1" applyAlignment="1">
      <alignment vertical="center"/>
    </xf>
    <xf numFmtId="164" fontId="0" fillId="38" borderId="48" xfId="0" applyNumberFormat="1" applyFont="1" applyFill="1" applyBorder="1" applyAlignment="1">
      <alignment vertical="center"/>
    </xf>
    <xf numFmtId="0" fontId="57" fillId="0" borderId="0" xfId="0" applyFont="1" applyAlignment="1">
      <alignment horizontal="right"/>
    </xf>
    <xf numFmtId="0" fontId="57" fillId="38" borderId="57" xfId="0" applyFont="1" applyFill="1" applyBorder="1" applyAlignment="1">
      <alignment horizontal="right"/>
    </xf>
    <xf numFmtId="0" fontId="57" fillId="38" borderId="17" xfId="0" applyFont="1" applyFill="1" applyBorder="1" applyAlignment="1">
      <alignment horizontal="right"/>
    </xf>
    <xf numFmtId="164" fontId="57" fillId="0" borderId="0" xfId="0" applyNumberFormat="1" applyFont="1" applyAlignment="1">
      <alignment horizontal="right" vertical="center"/>
    </xf>
    <xf numFmtId="164" fontId="57" fillId="38" borderId="45" xfId="0" applyNumberFormat="1" applyFont="1" applyFill="1" applyBorder="1" applyAlignment="1">
      <alignment horizontal="right" vertical="center"/>
    </xf>
    <xf numFmtId="164" fontId="57" fillId="0" borderId="0" xfId="0" applyNumberFormat="1" applyFont="1" applyFill="1" applyAlignment="1">
      <alignment horizontal="right" vertical="center"/>
    </xf>
    <xf numFmtId="164" fontId="57" fillId="0" borderId="45" xfId="0" applyNumberFormat="1" applyFont="1" applyFill="1" applyBorder="1" applyAlignment="1">
      <alignment horizontal="right" vertical="center"/>
    </xf>
    <xf numFmtId="164" fontId="57" fillId="0" borderId="45" xfId="0" applyNumberFormat="1" applyFont="1" applyBorder="1" applyAlignment="1">
      <alignment horizontal="right" vertical="center"/>
    </xf>
    <xf numFmtId="164" fontId="57" fillId="0" borderId="0" xfId="0" applyNumberFormat="1" applyFont="1" applyFill="1" applyBorder="1" applyAlignment="1">
      <alignment horizontal="right" vertical="center"/>
    </xf>
    <xf numFmtId="164" fontId="57" fillId="0" borderId="0" xfId="0" applyNumberFormat="1" applyFont="1" applyAlignment="1">
      <alignment horizontal="right"/>
    </xf>
    <xf numFmtId="47" fontId="57" fillId="0" borderId="0" xfId="0" applyNumberFormat="1" applyFont="1" applyAlignment="1">
      <alignment horizontal="right"/>
    </xf>
    <xf numFmtId="164" fontId="0" fillId="0" borderId="56" xfId="0" applyNumberFormat="1" applyFont="1" applyFill="1" applyBorder="1" applyAlignment="1">
      <alignment vertical="center"/>
    </xf>
    <xf numFmtId="164" fontId="0" fillId="38" borderId="16" xfId="0" applyNumberFormat="1" applyFill="1" applyBorder="1" applyAlignment="1">
      <alignment vertical="center"/>
    </xf>
    <xf numFmtId="164" fontId="0" fillId="0" borderId="56" xfId="0" applyNumberFormat="1" applyFill="1" applyBorder="1" applyAlignment="1">
      <alignment vertical="center"/>
    </xf>
    <xf numFmtId="164" fontId="0" fillId="0" borderId="33" xfId="0" applyNumberFormat="1" applyFill="1" applyBorder="1" applyAlignment="1">
      <alignment vertical="center"/>
    </xf>
    <xf numFmtId="164" fontId="13" fillId="36" borderId="26" xfId="0" applyNumberFormat="1" applyFont="1" applyFill="1" applyBorder="1" applyAlignment="1">
      <alignment vertical="center"/>
    </xf>
    <xf numFmtId="164" fontId="13" fillId="36" borderId="10" xfId="0" applyNumberFormat="1" applyFont="1" applyFill="1" applyBorder="1" applyAlignment="1">
      <alignment vertical="center"/>
    </xf>
    <xf numFmtId="164" fontId="13" fillId="36" borderId="27" xfId="0" applyNumberFormat="1" applyFont="1" applyFill="1" applyBorder="1" applyAlignment="1">
      <alignment vertical="center"/>
    </xf>
    <xf numFmtId="164" fontId="13" fillId="36" borderId="12" xfId="0" applyNumberFormat="1" applyFont="1" applyFill="1" applyBorder="1" applyAlignment="1">
      <alignment vertical="center"/>
    </xf>
    <xf numFmtId="0" fontId="58" fillId="0" borderId="58" xfId="0" applyFont="1" applyFill="1" applyBorder="1" applyAlignment="1">
      <alignment vertical="center"/>
    </xf>
    <xf numFmtId="0" fontId="58" fillId="0" borderId="59" xfId="0" applyFont="1" applyFill="1" applyBorder="1" applyAlignment="1">
      <alignment vertical="center"/>
    </xf>
    <xf numFmtId="0" fontId="58" fillId="38" borderId="53" xfId="0" applyFont="1" applyFill="1" applyBorder="1" applyAlignment="1">
      <alignment vertical="center"/>
    </xf>
    <xf numFmtId="0" fontId="58" fillId="38" borderId="37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5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8" fillId="13" borderId="58" xfId="0" applyFont="1" applyFill="1" applyBorder="1" applyAlignment="1">
      <alignment horizontal="center"/>
    </xf>
    <xf numFmtId="0" fontId="8" fillId="13" borderId="60" xfId="0" applyFont="1" applyFill="1" applyBorder="1" applyAlignment="1">
      <alignment horizontal="center"/>
    </xf>
    <xf numFmtId="0" fontId="3" fillId="13" borderId="6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7" borderId="26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/>
    </xf>
    <xf numFmtId="0" fontId="18" fillId="7" borderId="2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11" borderId="26" xfId="0" applyFont="1" applyFill="1" applyBorder="1" applyAlignment="1">
      <alignment horizontal="center"/>
    </xf>
    <xf numFmtId="0" fontId="18" fillId="11" borderId="12" xfId="0" applyFont="1" applyFill="1" applyBorder="1" applyAlignment="1">
      <alignment horizontal="center"/>
    </xf>
    <xf numFmtId="47" fontId="18" fillId="11" borderId="12" xfId="0" applyNumberFormat="1" applyFont="1" applyFill="1" applyBorder="1" applyAlignment="1">
      <alignment horizontal="center"/>
    </xf>
    <xf numFmtId="47" fontId="18" fillId="39" borderId="26" xfId="0" applyNumberFormat="1" applyFont="1" applyFill="1" applyBorder="1" applyAlignment="1">
      <alignment horizontal="center"/>
    </xf>
    <xf numFmtId="0" fontId="18" fillId="39" borderId="12" xfId="0" applyFont="1" applyFill="1" applyBorder="1" applyAlignment="1">
      <alignment horizontal="center"/>
    </xf>
    <xf numFmtId="0" fontId="18" fillId="39" borderId="26" xfId="0" applyFont="1" applyFill="1" applyBorder="1" applyAlignment="1">
      <alignment horizontal="center"/>
    </xf>
    <xf numFmtId="47" fontId="18" fillId="39" borderId="27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47" fontId="18" fillId="40" borderId="26" xfId="0" applyNumberFormat="1" applyFont="1" applyFill="1" applyBorder="1" applyAlignment="1">
      <alignment horizontal="center"/>
    </xf>
    <xf numFmtId="0" fontId="18" fillId="40" borderId="12" xfId="0" applyFont="1" applyFill="1" applyBorder="1" applyAlignment="1">
      <alignment horizontal="center"/>
    </xf>
    <xf numFmtId="0" fontId="18" fillId="40" borderId="26" xfId="0" applyFont="1" applyFill="1" applyBorder="1" applyAlignment="1">
      <alignment horizontal="center"/>
    </xf>
    <xf numFmtId="47" fontId="18" fillId="40" borderId="27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/>
    </xf>
    <xf numFmtId="0" fontId="19" fillId="41" borderId="26" xfId="0" applyFont="1" applyFill="1" applyBorder="1" applyAlignment="1">
      <alignment horizontal="center" vertical="center" wrapText="1"/>
    </xf>
    <xf numFmtId="0" fontId="19" fillId="41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164" fontId="0" fillId="0" borderId="53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164" fontId="0" fillId="0" borderId="64" xfId="0" applyNumberFormat="1" applyFill="1" applyBorder="1" applyAlignment="1">
      <alignment horizontal="center"/>
    </xf>
    <xf numFmtId="164" fontId="0" fillId="0" borderId="65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0" fontId="10" fillId="0" borderId="44" xfId="0" applyFont="1" applyFill="1" applyBorder="1" applyAlignment="1">
      <alignment/>
    </xf>
    <xf numFmtId="16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52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0" fillId="0" borderId="66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10" fillId="0" borderId="67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0" fontId="13" fillId="0" borderId="51" xfId="0" applyFon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0" fontId="13" fillId="42" borderId="68" xfId="0" applyFont="1" applyFill="1" applyBorder="1" applyAlignment="1">
      <alignment horizontal="center"/>
    </xf>
    <xf numFmtId="0" fontId="13" fillId="42" borderId="60" xfId="0" applyFont="1" applyFill="1" applyBorder="1" applyAlignment="1">
      <alignment horizontal="center"/>
    </xf>
    <xf numFmtId="0" fontId="13" fillId="42" borderId="69" xfId="0" applyFont="1" applyFill="1" applyBorder="1" applyAlignment="1">
      <alignment horizontal="center"/>
    </xf>
    <xf numFmtId="0" fontId="13" fillId="40" borderId="70" xfId="0" applyFont="1" applyFill="1" applyBorder="1" applyAlignment="1">
      <alignment horizontal="center"/>
    </xf>
    <xf numFmtId="0" fontId="13" fillId="40" borderId="60" xfId="0" applyFont="1" applyFill="1" applyBorder="1" applyAlignment="1">
      <alignment horizontal="center"/>
    </xf>
    <xf numFmtId="0" fontId="13" fillId="40" borderId="71" xfId="0" applyFont="1" applyFill="1" applyBorder="1" applyAlignment="1">
      <alignment horizontal="center"/>
    </xf>
    <xf numFmtId="0" fontId="13" fillId="11" borderId="68" xfId="0" applyFont="1" applyFill="1" applyBorder="1" applyAlignment="1">
      <alignment horizontal="center"/>
    </xf>
    <xf numFmtId="0" fontId="13" fillId="11" borderId="69" xfId="0" applyFont="1" applyFill="1" applyBorder="1" applyAlignment="1">
      <alignment horizontal="center"/>
    </xf>
    <xf numFmtId="0" fontId="9" fillId="41" borderId="0" xfId="0" applyFont="1" applyFill="1" applyBorder="1" applyAlignment="1">
      <alignment horizontal="center" vertical="center"/>
    </xf>
    <xf numFmtId="165" fontId="6" fillId="43" borderId="61" xfId="0" applyNumberFormat="1" applyFont="1" applyFill="1" applyBorder="1" applyAlignment="1">
      <alignment horizontal="center" vertical="center"/>
    </xf>
    <xf numFmtId="0" fontId="6" fillId="43" borderId="35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165" fontId="6" fillId="43" borderId="3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54" xfId="0" applyFont="1" applyBorder="1" applyAlignment="1">
      <alignment horizontal="right"/>
    </xf>
    <xf numFmtId="0" fontId="6" fillId="0" borderId="61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9" fillId="41" borderId="72" xfId="0" applyFont="1" applyFill="1" applyBorder="1" applyAlignment="1">
      <alignment horizontal="center"/>
    </xf>
    <xf numFmtId="0" fontId="9" fillId="41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41" borderId="0" xfId="0" applyFont="1" applyFill="1" applyAlignment="1">
      <alignment horizontal="center"/>
    </xf>
    <xf numFmtId="0" fontId="0" fillId="41" borderId="0" xfId="0" applyFill="1" applyAlignment="1">
      <alignment horizontal="center"/>
    </xf>
    <xf numFmtId="0" fontId="0" fillId="41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/>
    </xf>
    <xf numFmtId="0" fontId="10" fillId="0" borderId="74" xfId="0" applyFont="1" applyFill="1" applyBorder="1" applyAlignment="1">
      <alignment/>
    </xf>
    <xf numFmtId="164" fontId="0" fillId="33" borderId="75" xfId="0" applyNumberFormat="1" applyFill="1" applyBorder="1" applyAlignment="1">
      <alignment horizontal="center"/>
    </xf>
    <xf numFmtId="0" fontId="10" fillId="0" borderId="76" xfId="0" applyFont="1" applyFill="1" applyBorder="1" applyAlignment="1">
      <alignment/>
    </xf>
    <xf numFmtId="164" fontId="0" fillId="0" borderId="37" xfId="0" applyNumberFormat="1" applyFill="1" applyBorder="1" applyAlignment="1">
      <alignment horizontal="center"/>
    </xf>
    <xf numFmtId="0" fontId="2" fillId="33" borderId="77" xfId="0" applyFont="1" applyFill="1" applyBorder="1" applyAlignment="1">
      <alignment horizontal="center"/>
    </xf>
    <xf numFmtId="164" fontId="0" fillId="0" borderId="66" xfId="0" applyNumberFormat="1" applyFill="1" applyBorder="1" applyAlignment="1">
      <alignment horizontal="center"/>
    </xf>
    <xf numFmtId="0" fontId="10" fillId="0" borderId="66" xfId="0" applyFont="1" applyFill="1" applyBorder="1" applyAlignment="1">
      <alignment/>
    </xf>
    <xf numFmtId="1" fontId="0" fillId="0" borderId="55" xfId="0" applyNumberFormat="1" applyFont="1" applyFill="1" applyBorder="1" applyAlignment="1">
      <alignment horizontal="left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/>
    </xf>
    <xf numFmtId="0" fontId="10" fillId="0" borderId="36" xfId="0" applyFont="1" applyFill="1" applyBorder="1" applyAlignment="1">
      <alignment vertical="center"/>
    </xf>
    <xf numFmtId="0" fontId="11" fillId="0" borderId="55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6" fillId="44" borderId="38" xfId="0" applyNumberFormat="1" applyFont="1" applyFill="1" applyBorder="1" applyAlignment="1">
      <alignment horizontal="right"/>
    </xf>
    <xf numFmtId="165" fontId="6" fillId="44" borderId="26" xfId="0" applyNumberFormat="1" applyFont="1" applyFill="1" applyBorder="1" applyAlignment="1">
      <alignment horizontal="right"/>
    </xf>
    <xf numFmtId="165" fontId="6" fillId="44" borderId="12" xfId="0" applyNumberFormat="1" applyFont="1" applyFill="1" applyBorder="1" applyAlignment="1">
      <alignment horizontal="right"/>
    </xf>
    <xf numFmtId="165" fontId="5" fillId="44" borderId="38" xfId="0" applyNumberFormat="1" applyFont="1" applyFill="1" applyBorder="1" applyAlignment="1">
      <alignment horizontal="right"/>
    </xf>
    <xf numFmtId="0" fontId="6" fillId="44" borderId="38" xfId="0" applyFont="1" applyFill="1" applyBorder="1" applyAlignment="1">
      <alignment horizontal="center"/>
    </xf>
    <xf numFmtId="0" fontId="13" fillId="0" borderId="77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81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78"/>
  <sheetViews>
    <sheetView zoomScalePageLayoutView="0" workbookViewId="0" topLeftCell="A1">
      <selection activeCell="Y15" sqref="Y15"/>
    </sheetView>
  </sheetViews>
  <sheetFormatPr defaultColWidth="9.140625" defaultRowHeight="12.75"/>
  <cols>
    <col min="1" max="1" width="3.28125" style="93" customWidth="1"/>
    <col min="3" max="3" width="10.57421875" style="0" customWidth="1"/>
    <col min="4" max="4" width="6.00390625" style="0" customWidth="1"/>
    <col min="5" max="8" width="7.140625" style="0" customWidth="1"/>
    <col min="9" max="9" width="7.421875" style="12" customWidth="1"/>
    <col min="10" max="10" width="6.57421875" style="78" customWidth="1"/>
    <col min="11" max="16" width="6.57421875" style="0" customWidth="1"/>
    <col min="17" max="21" width="7.140625" style="0" customWidth="1"/>
    <col min="22" max="22" width="8.7109375" style="186" customWidth="1"/>
  </cols>
  <sheetData>
    <row r="1" spans="1:21" ht="15" customHeight="1">
      <c r="A1" s="270" t="s">
        <v>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1" ht="1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2" s="46" customFormat="1" ht="15" customHeight="1" thickBot="1">
      <c r="A3" s="91"/>
      <c r="B3" s="72"/>
      <c r="C3" s="72"/>
      <c r="D3" s="72"/>
      <c r="E3" s="72"/>
      <c r="F3" s="72"/>
      <c r="I3" s="74"/>
      <c r="J3" s="79"/>
      <c r="V3" s="187" t="s">
        <v>29</v>
      </c>
    </row>
    <row r="4" spans="1:22" s="75" customFormat="1" ht="15" customHeight="1" thickBot="1">
      <c r="A4" s="92"/>
      <c r="D4" s="88">
        <v>500</v>
      </c>
      <c r="E4" s="89">
        <v>1000</v>
      </c>
      <c r="F4" s="89">
        <v>1500</v>
      </c>
      <c r="G4" s="89">
        <v>2000</v>
      </c>
      <c r="H4" s="90">
        <v>2500</v>
      </c>
      <c r="I4" s="86">
        <v>3000</v>
      </c>
      <c r="J4" s="87" t="s">
        <v>8</v>
      </c>
      <c r="K4" s="262">
        <v>500</v>
      </c>
      <c r="L4" s="263"/>
      <c r="M4" s="263"/>
      <c r="N4" s="263"/>
      <c r="O4" s="263"/>
      <c r="P4" s="264"/>
      <c r="Q4" s="265">
        <v>1000</v>
      </c>
      <c r="R4" s="266"/>
      <c r="S4" s="267"/>
      <c r="T4" s="268">
        <v>1500</v>
      </c>
      <c r="U4" s="269"/>
      <c r="V4" s="188">
        <v>2019</v>
      </c>
    </row>
    <row r="5" spans="1:27" s="83" customFormat="1" ht="24.75" customHeight="1">
      <c r="A5" s="151">
        <v>1</v>
      </c>
      <c r="B5" s="205" t="s">
        <v>33</v>
      </c>
      <c r="C5" s="206"/>
      <c r="D5" s="112">
        <v>0.004062499999999999</v>
      </c>
      <c r="E5" s="113">
        <v>0.00819212962962963</v>
      </c>
      <c r="F5" s="113">
        <v>0.012194444444444444</v>
      </c>
      <c r="G5" s="113">
        <v>0.016203703703703703</v>
      </c>
      <c r="H5" s="114">
        <v>0.02028935185185185</v>
      </c>
      <c r="I5" s="119">
        <v>0.02437268518518518</v>
      </c>
      <c r="J5" s="201">
        <v>0.0008123842592592592</v>
      </c>
      <c r="K5" s="112">
        <v>0.004062499999999999</v>
      </c>
      <c r="L5" s="108">
        <f aca="true" t="shared" si="0" ref="L5:P10">SUM(E5-D5)</f>
        <v>0.0041296296296296315</v>
      </c>
      <c r="M5" s="108">
        <f t="shared" si="0"/>
        <v>0.004002314814814813</v>
      </c>
      <c r="N5" s="108">
        <f t="shared" si="0"/>
        <v>0.004009259259259259</v>
      </c>
      <c r="O5" s="108">
        <f t="shared" si="0"/>
        <v>0.004085648148148147</v>
      </c>
      <c r="P5" s="109">
        <f t="shared" si="0"/>
        <v>0.004083333333333331</v>
      </c>
      <c r="Q5" s="123">
        <v>0.00819212962962963</v>
      </c>
      <c r="R5" s="110">
        <f aca="true" t="shared" si="1" ref="R5:R11">SUM(G5-E5)</f>
        <v>0.008011574074074072</v>
      </c>
      <c r="S5" s="111">
        <f aca="true" t="shared" si="2" ref="S5:S11">SUM(I5-G5)</f>
        <v>0.008168981481481478</v>
      </c>
      <c r="T5" s="113">
        <v>0.012194444444444444</v>
      </c>
      <c r="U5" s="111">
        <f aca="true" t="shared" si="3" ref="U5:U11">SUM(I5-F5)</f>
        <v>0.012178240740740738</v>
      </c>
      <c r="V5" s="189"/>
      <c r="W5" s="82"/>
      <c r="X5" s="82"/>
      <c r="Y5" s="82"/>
      <c r="Z5" s="82"/>
      <c r="AA5" s="82"/>
    </row>
    <row r="6" spans="1:27" s="83" customFormat="1" ht="24.75" customHeight="1">
      <c r="A6" s="180">
        <v>2</v>
      </c>
      <c r="B6" s="207" t="s">
        <v>30</v>
      </c>
      <c r="C6" s="208"/>
      <c r="D6" s="173">
        <v>0.004068287037037037</v>
      </c>
      <c r="E6" s="174">
        <v>0.008233796296296296</v>
      </c>
      <c r="F6" s="174">
        <v>0.012491898148148148</v>
      </c>
      <c r="G6" s="174">
        <v>0.016663194444444446</v>
      </c>
      <c r="H6" s="175">
        <v>0.020849537037037038</v>
      </c>
      <c r="I6" s="120">
        <v>0.02515046296296296</v>
      </c>
      <c r="J6" s="202">
        <v>0.000837962962962963</v>
      </c>
      <c r="K6" s="173">
        <v>0.004068287037037037</v>
      </c>
      <c r="L6" s="174">
        <f t="shared" si="0"/>
        <v>0.004165509259259259</v>
      </c>
      <c r="M6" s="174">
        <f t="shared" si="0"/>
        <v>0.0042581018518518515</v>
      </c>
      <c r="N6" s="174">
        <f t="shared" si="0"/>
        <v>0.004171296296296298</v>
      </c>
      <c r="O6" s="174">
        <f t="shared" si="0"/>
        <v>0.004186342592592592</v>
      </c>
      <c r="P6" s="175">
        <f t="shared" si="0"/>
        <v>0.004300925925925923</v>
      </c>
      <c r="Q6" s="176">
        <v>0.008233796296296296</v>
      </c>
      <c r="R6" s="174">
        <f t="shared" si="1"/>
        <v>0.00842939814814815</v>
      </c>
      <c r="S6" s="178">
        <f t="shared" si="2"/>
        <v>0.008487268518518516</v>
      </c>
      <c r="T6" s="174">
        <v>0.012491898148148148</v>
      </c>
      <c r="U6" s="175">
        <f t="shared" si="3"/>
        <v>0.012658564814814813</v>
      </c>
      <c r="V6" s="190" t="s">
        <v>24</v>
      </c>
      <c r="W6" s="82"/>
      <c r="X6" s="82"/>
      <c r="Y6" s="82"/>
      <c r="Z6" s="82"/>
      <c r="AA6" s="82"/>
    </row>
    <row r="7" spans="1:27" s="118" customFormat="1" ht="24.75" customHeight="1">
      <c r="A7" s="152">
        <v>3</v>
      </c>
      <c r="B7" s="209" t="s">
        <v>34</v>
      </c>
      <c r="C7" s="210"/>
      <c r="D7" s="155">
        <v>0.004039351851851852</v>
      </c>
      <c r="E7" s="156">
        <v>0.00832175925925926</v>
      </c>
      <c r="F7" s="156">
        <v>0.012349537037037039</v>
      </c>
      <c r="G7" s="156">
        <v>0.016527777777777777</v>
      </c>
      <c r="H7" s="157">
        <v>0.020833333333333332</v>
      </c>
      <c r="I7" s="120">
        <v>0.025168981481481483</v>
      </c>
      <c r="J7" s="202">
        <v>0.0008391203703703703</v>
      </c>
      <c r="K7" s="155">
        <v>0.004039351851851852</v>
      </c>
      <c r="L7" s="147">
        <f t="shared" si="0"/>
        <v>0.0042824074074074075</v>
      </c>
      <c r="M7" s="147">
        <f t="shared" si="0"/>
        <v>0.004027777777777779</v>
      </c>
      <c r="N7" s="147">
        <f t="shared" si="0"/>
        <v>0.004178240740740738</v>
      </c>
      <c r="O7" s="147">
        <f t="shared" si="0"/>
        <v>0.0043055555555555555</v>
      </c>
      <c r="P7" s="148">
        <f t="shared" si="0"/>
        <v>0.004335648148148151</v>
      </c>
      <c r="Q7" s="197">
        <v>0.00832175925925926</v>
      </c>
      <c r="R7" s="101">
        <f t="shared" si="1"/>
        <v>0.008206018518518517</v>
      </c>
      <c r="S7" s="102">
        <f t="shared" si="2"/>
        <v>0.008641203703703706</v>
      </c>
      <c r="T7" s="156">
        <v>0.012349537037037039</v>
      </c>
      <c r="U7" s="102">
        <f t="shared" si="3"/>
        <v>0.012819444444444444</v>
      </c>
      <c r="V7" s="191"/>
      <c r="W7" s="117"/>
      <c r="X7" s="117"/>
      <c r="Y7" s="117"/>
      <c r="Z7" s="117"/>
      <c r="AA7" s="117"/>
    </row>
    <row r="8" spans="1:27" s="118" customFormat="1" ht="24.75" customHeight="1">
      <c r="A8" s="180">
        <v>4</v>
      </c>
      <c r="B8" s="171" t="s">
        <v>13</v>
      </c>
      <c r="C8" s="172"/>
      <c r="D8" s="181">
        <v>0.003946759259259259</v>
      </c>
      <c r="E8" s="182">
        <v>0.008090277777777778</v>
      </c>
      <c r="F8" s="182">
        <v>0.012256944444444444</v>
      </c>
      <c r="G8" s="182">
        <v>0.01644675925925926</v>
      </c>
      <c r="H8" s="183">
        <v>0.02079861111111111</v>
      </c>
      <c r="I8" s="121">
        <v>0.02529050925925926</v>
      </c>
      <c r="J8" s="203">
        <v>0.0008425925925925926</v>
      </c>
      <c r="K8" s="181">
        <v>0.003946759259259259</v>
      </c>
      <c r="L8" s="174">
        <f t="shared" si="0"/>
        <v>0.004143518518518519</v>
      </c>
      <c r="M8" s="174">
        <f t="shared" si="0"/>
        <v>0.004166666666666666</v>
      </c>
      <c r="N8" s="174">
        <f t="shared" si="0"/>
        <v>0.004189814814814818</v>
      </c>
      <c r="O8" s="174">
        <f t="shared" si="0"/>
        <v>0.00435185185185185</v>
      </c>
      <c r="P8" s="175">
        <f t="shared" si="0"/>
        <v>0.004491898148148148</v>
      </c>
      <c r="Q8" s="198">
        <v>0.008090277777777778</v>
      </c>
      <c r="R8" s="174">
        <f t="shared" si="1"/>
        <v>0.008356481481481484</v>
      </c>
      <c r="S8" s="178">
        <f t="shared" si="2"/>
        <v>0.008843749999999997</v>
      </c>
      <c r="T8" s="182">
        <v>0.012256944444444444</v>
      </c>
      <c r="U8" s="178">
        <f t="shared" si="3"/>
        <v>0.013033564814814816</v>
      </c>
      <c r="V8" s="191"/>
      <c r="W8" s="117"/>
      <c r="X8" s="117"/>
      <c r="Y8" s="117"/>
      <c r="Z8" s="117"/>
      <c r="AA8" s="117"/>
    </row>
    <row r="9" spans="1:27" s="118" customFormat="1" ht="24.75" customHeight="1">
      <c r="A9" s="152">
        <v>5</v>
      </c>
      <c r="B9" s="62" t="s">
        <v>19</v>
      </c>
      <c r="C9" s="160"/>
      <c r="D9" s="115">
        <v>0.004061342592592593</v>
      </c>
      <c r="E9" s="101">
        <v>0.008208333333333333</v>
      </c>
      <c r="F9" s="101">
        <v>0.012406249999999999</v>
      </c>
      <c r="G9" s="101">
        <v>0.016708333333333332</v>
      </c>
      <c r="H9" s="116">
        <v>0.021060185185185185</v>
      </c>
      <c r="I9" s="120">
        <v>0.025394675925925928</v>
      </c>
      <c r="J9" s="202">
        <v>0.0008460648148148148</v>
      </c>
      <c r="K9" s="115">
        <v>0.004061342592592593</v>
      </c>
      <c r="L9" s="147">
        <f t="shared" si="0"/>
        <v>0.00414699074074074</v>
      </c>
      <c r="M9" s="147">
        <f t="shared" si="0"/>
        <v>0.004197916666666666</v>
      </c>
      <c r="N9" s="147">
        <f t="shared" si="0"/>
        <v>0.004302083333333333</v>
      </c>
      <c r="O9" s="147">
        <f t="shared" si="0"/>
        <v>0.004351851851851853</v>
      </c>
      <c r="P9" s="148">
        <f t="shared" si="0"/>
        <v>0.004334490740740743</v>
      </c>
      <c r="Q9" s="199">
        <v>0.008208333333333333</v>
      </c>
      <c r="R9" s="101">
        <f t="shared" si="1"/>
        <v>0.008499999999999999</v>
      </c>
      <c r="S9" s="102">
        <f t="shared" si="2"/>
        <v>0.008686342592592596</v>
      </c>
      <c r="T9" s="101">
        <v>0.012406249999999999</v>
      </c>
      <c r="U9" s="116">
        <f t="shared" si="3"/>
        <v>0.01298842592592593</v>
      </c>
      <c r="V9" s="192" t="s">
        <v>25</v>
      </c>
      <c r="W9" s="117"/>
      <c r="X9" s="117"/>
      <c r="Y9" s="117"/>
      <c r="Z9" s="117"/>
      <c r="AA9" s="117"/>
    </row>
    <row r="10" spans="1:27" s="118" customFormat="1" ht="24.75" customHeight="1">
      <c r="A10" s="180">
        <v>6</v>
      </c>
      <c r="B10" s="171" t="s">
        <v>12</v>
      </c>
      <c r="C10" s="172"/>
      <c r="D10" s="173">
        <v>0.004016203703703703</v>
      </c>
      <c r="E10" s="174">
        <v>0.00818287037037037</v>
      </c>
      <c r="F10" s="174">
        <v>0.012574074074074073</v>
      </c>
      <c r="G10" s="174">
        <v>0.016979166666666667</v>
      </c>
      <c r="H10" s="175">
        <v>0.0212962962962963</v>
      </c>
      <c r="I10" s="120">
        <v>0.025685185185185186</v>
      </c>
      <c r="J10" s="202">
        <v>0.000855324074074074</v>
      </c>
      <c r="K10" s="173">
        <v>0.004016203703703703</v>
      </c>
      <c r="L10" s="174">
        <f t="shared" si="0"/>
        <v>0.004166666666666667</v>
      </c>
      <c r="M10" s="174">
        <f t="shared" si="0"/>
        <v>0.004391203703703703</v>
      </c>
      <c r="N10" s="174">
        <f t="shared" si="0"/>
        <v>0.004405092592592594</v>
      </c>
      <c r="O10" s="174">
        <f t="shared" si="0"/>
        <v>0.0043171296296296326</v>
      </c>
      <c r="P10" s="175">
        <f t="shared" si="0"/>
        <v>0.004388888888888887</v>
      </c>
      <c r="Q10" s="176">
        <v>0.00818287037037037</v>
      </c>
      <c r="R10" s="174">
        <f t="shared" si="1"/>
        <v>0.008796296296296297</v>
      </c>
      <c r="S10" s="178">
        <f t="shared" si="2"/>
        <v>0.00870601851851852</v>
      </c>
      <c r="T10" s="174">
        <v>0.012574074074074073</v>
      </c>
      <c r="U10" s="178">
        <f t="shared" si="3"/>
        <v>0.013111111111111113</v>
      </c>
      <c r="V10" s="191" t="s">
        <v>2</v>
      </c>
      <c r="W10" s="117"/>
      <c r="X10" s="117"/>
      <c r="Y10" s="117"/>
      <c r="Z10" s="117"/>
      <c r="AA10" s="117"/>
    </row>
    <row r="11" spans="1:27" s="118" customFormat="1" ht="24.75" customHeight="1">
      <c r="A11" s="152">
        <v>7</v>
      </c>
      <c r="B11" s="62" t="s">
        <v>16</v>
      </c>
      <c r="C11" s="160"/>
      <c r="D11" s="115">
        <v>0.004166666666666667</v>
      </c>
      <c r="E11" s="101">
        <v>0.008449074074074074</v>
      </c>
      <c r="F11" s="101">
        <v>0.013020833333333334</v>
      </c>
      <c r="G11" s="101">
        <v>0.017187499999999998</v>
      </c>
      <c r="H11" s="116">
        <v>0.02146990740740741</v>
      </c>
      <c r="I11" s="120">
        <v>0.025927083333333333</v>
      </c>
      <c r="J11" s="202">
        <v>0.0008634259259259259</v>
      </c>
      <c r="K11" s="115">
        <v>0.004166666666666667</v>
      </c>
      <c r="L11" s="147">
        <f aca="true" t="shared" si="4" ref="L11:P12">SUM(E11-D11)</f>
        <v>0.0042824074074074075</v>
      </c>
      <c r="M11" s="147">
        <f t="shared" si="4"/>
        <v>0.00457175925925926</v>
      </c>
      <c r="N11" s="147">
        <f t="shared" si="4"/>
        <v>0.004166666666666664</v>
      </c>
      <c r="O11" s="174">
        <f t="shared" si="4"/>
        <v>0.004282407407407412</v>
      </c>
      <c r="P11" s="175">
        <f t="shared" si="4"/>
        <v>0.0044571759259259235</v>
      </c>
      <c r="Q11" s="199">
        <v>0.008449074074074074</v>
      </c>
      <c r="R11" s="101">
        <f t="shared" si="1"/>
        <v>0.008738425925925924</v>
      </c>
      <c r="S11" s="102">
        <f t="shared" si="2"/>
        <v>0.008739583333333335</v>
      </c>
      <c r="T11" s="101">
        <v>0.013020833333333334</v>
      </c>
      <c r="U11" s="102">
        <f t="shared" si="3"/>
        <v>0.01290625</v>
      </c>
      <c r="V11" s="191"/>
      <c r="W11" s="117"/>
      <c r="X11" s="117"/>
      <c r="Y11" s="117"/>
      <c r="Z11" s="117"/>
      <c r="AA11" s="117"/>
    </row>
    <row r="12" spans="1:27" s="118" customFormat="1" ht="24.75" customHeight="1">
      <c r="A12" s="180">
        <v>8</v>
      </c>
      <c r="B12" s="171" t="s">
        <v>14</v>
      </c>
      <c r="C12" s="172"/>
      <c r="D12" s="173">
        <v>0.004131944444444444</v>
      </c>
      <c r="E12" s="174">
        <v>0.008773148148148148</v>
      </c>
      <c r="F12" s="174">
        <v>0.013078703703703703</v>
      </c>
      <c r="G12" s="174">
        <v>0.017361111111111112</v>
      </c>
      <c r="H12" s="175">
        <v>0.021585648148148145</v>
      </c>
      <c r="I12" s="120">
        <v>0.026016203703703705</v>
      </c>
      <c r="J12" s="202">
        <v>0.0008668981481481482</v>
      </c>
      <c r="K12" s="173">
        <v>0.004131944444444444</v>
      </c>
      <c r="L12" s="147">
        <f t="shared" si="4"/>
        <v>0.004641203703703704</v>
      </c>
      <c r="M12" s="147">
        <f t="shared" si="4"/>
        <v>0.0043055555555555555</v>
      </c>
      <c r="N12" s="147">
        <f t="shared" si="4"/>
        <v>0.004282407407407408</v>
      </c>
      <c r="O12" s="174">
        <f t="shared" si="4"/>
        <v>0.004224537037037034</v>
      </c>
      <c r="P12" s="175">
        <f t="shared" si="4"/>
        <v>0.004430555555555559</v>
      </c>
      <c r="Q12" s="176">
        <v>0.008773148148148148</v>
      </c>
      <c r="R12" s="101">
        <f aca="true" t="shared" si="5" ref="R12:R22">SUM(G12-E12)</f>
        <v>0.008587962962962964</v>
      </c>
      <c r="S12" s="102">
        <f aca="true" t="shared" si="6" ref="S12:S22">SUM(I12-G12)</f>
        <v>0.008655092592592593</v>
      </c>
      <c r="T12" s="174">
        <v>0.013078703703703703</v>
      </c>
      <c r="U12" s="102">
        <f aca="true" t="shared" si="7" ref="U12:U22">SUM(I12-F12)</f>
        <v>0.012937500000000001</v>
      </c>
      <c r="V12" s="190" t="s">
        <v>27</v>
      </c>
      <c r="W12" s="117"/>
      <c r="X12" s="117"/>
      <c r="Y12" s="117"/>
      <c r="Z12" s="117"/>
      <c r="AA12" s="117"/>
    </row>
    <row r="13" spans="1:27" s="83" customFormat="1" ht="24.75" customHeight="1">
      <c r="A13" s="153">
        <v>9</v>
      </c>
      <c r="B13" s="158" t="s">
        <v>17</v>
      </c>
      <c r="C13" s="159"/>
      <c r="D13" s="115">
        <v>0.004143518518518519</v>
      </c>
      <c r="E13" s="101">
        <v>0.008449074074074074</v>
      </c>
      <c r="F13" s="101">
        <v>0.013078703703703703</v>
      </c>
      <c r="G13" s="101">
        <v>0.017361111111111112</v>
      </c>
      <c r="H13" s="116">
        <v>0.021585648148148145</v>
      </c>
      <c r="I13" s="120">
        <v>0.02616319444444444</v>
      </c>
      <c r="J13" s="202">
        <v>0.0008726851851851851</v>
      </c>
      <c r="K13" s="115">
        <v>0.004143518518518519</v>
      </c>
      <c r="L13" s="147">
        <f aca="true" t="shared" si="8" ref="L13:N17">SUM(E13-D13)</f>
        <v>0.0043055555555555555</v>
      </c>
      <c r="M13" s="147">
        <f t="shared" si="8"/>
        <v>0.004629629629629629</v>
      </c>
      <c r="N13" s="147">
        <f>SUM(G13-F13)</f>
        <v>0.004282407407407408</v>
      </c>
      <c r="O13" s="174">
        <f>SUM(H13-G13)</f>
        <v>0.004224537037037034</v>
      </c>
      <c r="P13" s="175">
        <f>SUM(I13-H13)</f>
        <v>0.004577546296296295</v>
      </c>
      <c r="Q13" s="199">
        <v>0.008449074074074074</v>
      </c>
      <c r="R13" s="101">
        <f t="shared" si="5"/>
        <v>0.008912037037037038</v>
      </c>
      <c r="S13" s="102">
        <f t="shared" si="6"/>
        <v>0.008802083333333328</v>
      </c>
      <c r="T13" s="101">
        <v>0.013078703703703703</v>
      </c>
      <c r="U13" s="102">
        <f t="shared" si="7"/>
        <v>0.013084490740740737</v>
      </c>
      <c r="V13" s="189"/>
      <c r="W13" s="82"/>
      <c r="X13" s="82"/>
      <c r="Y13" s="82"/>
      <c r="Z13" s="82"/>
      <c r="AA13" s="82"/>
    </row>
    <row r="14" spans="1:27" s="83" customFormat="1" ht="24.75" customHeight="1">
      <c r="A14" s="153">
        <v>10</v>
      </c>
      <c r="B14" s="209" t="s">
        <v>6</v>
      </c>
      <c r="C14" s="210"/>
      <c r="D14" s="115">
        <v>0.004414351851851852</v>
      </c>
      <c r="E14" s="101">
        <v>0.00883449074074074</v>
      </c>
      <c r="F14" s="101">
        <v>0.013391203703703704</v>
      </c>
      <c r="G14" s="101">
        <v>0.017944444444444443</v>
      </c>
      <c r="H14" s="116">
        <v>0.02243865740740741</v>
      </c>
      <c r="I14" s="120">
        <v>0.02674884259259259</v>
      </c>
      <c r="J14" s="202">
        <v>0.0008912037037037036</v>
      </c>
      <c r="K14" s="115">
        <v>0.004414351851851852</v>
      </c>
      <c r="L14" s="147">
        <f t="shared" si="8"/>
        <v>0.004420138888888888</v>
      </c>
      <c r="M14" s="147">
        <f t="shared" si="8"/>
        <v>0.004556712962962964</v>
      </c>
      <c r="N14" s="147">
        <f t="shared" si="8"/>
        <v>0.00455324074074074</v>
      </c>
      <c r="O14" s="147">
        <f aca="true" t="shared" si="9" ref="O14:P16">SUM(H14-G14)</f>
        <v>0.004494212962962967</v>
      </c>
      <c r="P14" s="148">
        <f t="shared" si="9"/>
        <v>0.004310185185185181</v>
      </c>
      <c r="Q14" s="199">
        <v>0.00883449074074074</v>
      </c>
      <c r="R14" s="101">
        <f t="shared" si="5"/>
        <v>0.009109953703703703</v>
      </c>
      <c r="S14" s="102">
        <f t="shared" si="6"/>
        <v>0.008804398148148148</v>
      </c>
      <c r="T14" s="101">
        <v>0.013391203703703704</v>
      </c>
      <c r="U14" s="116">
        <f t="shared" si="7"/>
        <v>0.013357638888888888</v>
      </c>
      <c r="V14" s="193" t="s">
        <v>26</v>
      </c>
      <c r="W14" s="82"/>
      <c r="X14" s="82"/>
      <c r="Y14" s="82"/>
      <c r="Z14" s="82"/>
      <c r="AA14" s="82"/>
    </row>
    <row r="15" spans="1:27" s="83" customFormat="1" ht="24.75" customHeight="1">
      <c r="A15" s="180">
        <v>11</v>
      </c>
      <c r="B15" s="171" t="s">
        <v>20</v>
      </c>
      <c r="C15" s="172"/>
      <c r="D15" s="173">
        <v>0.004356481481481481</v>
      </c>
      <c r="E15" s="174">
        <v>0.00885648148148148</v>
      </c>
      <c r="F15" s="174">
        <v>0.013486111111111114</v>
      </c>
      <c r="G15" s="174">
        <v>0.01807638888888889</v>
      </c>
      <c r="H15" s="175">
        <v>0.022520833333333334</v>
      </c>
      <c r="I15" s="120">
        <v>0.026788194444444444</v>
      </c>
      <c r="J15" s="202">
        <v>0.0008935185185185184</v>
      </c>
      <c r="K15" s="173">
        <v>0.004356481481481481</v>
      </c>
      <c r="L15" s="174">
        <f t="shared" si="8"/>
        <v>0.0045</v>
      </c>
      <c r="M15" s="174">
        <f t="shared" si="8"/>
        <v>0.004629629629629633</v>
      </c>
      <c r="N15" s="174">
        <f t="shared" si="8"/>
        <v>0.004590277777777775</v>
      </c>
      <c r="O15" s="174">
        <f t="shared" si="9"/>
        <v>0.004444444444444445</v>
      </c>
      <c r="P15" s="175">
        <f t="shared" si="9"/>
        <v>0.004267361111111111</v>
      </c>
      <c r="Q15" s="176">
        <v>0.00885648148148148</v>
      </c>
      <c r="R15" s="174">
        <f t="shared" si="5"/>
        <v>0.009219907407407408</v>
      </c>
      <c r="S15" s="178">
        <f t="shared" si="6"/>
        <v>0.008711805555555556</v>
      </c>
      <c r="T15" s="174">
        <v>0.013486111111111114</v>
      </c>
      <c r="U15" s="178">
        <f t="shared" si="7"/>
        <v>0.01330208333333333</v>
      </c>
      <c r="V15" s="189"/>
      <c r="W15" s="82"/>
      <c r="X15" s="82"/>
      <c r="Y15" s="82"/>
      <c r="Z15" s="82"/>
      <c r="AA15" s="82"/>
    </row>
    <row r="16" spans="1:27" s="83" customFormat="1" ht="24.75" customHeight="1">
      <c r="A16" s="152">
        <v>12</v>
      </c>
      <c r="B16" s="209" t="s">
        <v>31</v>
      </c>
      <c r="C16" s="210"/>
      <c r="D16" s="115">
        <v>0.004434027777777777</v>
      </c>
      <c r="E16" s="101">
        <v>0.008940972222222222</v>
      </c>
      <c r="F16" s="101">
        <v>0.013532407407407408</v>
      </c>
      <c r="G16" s="101">
        <v>0.01793287037037037</v>
      </c>
      <c r="H16" s="116">
        <v>0.022480324074074076</v>
      </c>
      <c r="I16" s="120">
        <v>0.027077546296296297</v>
      </c>
      <c r="J16" s="202">
        <v>0.0009027777777777778</v>
      </c>
      <c r="K16" s="115">
        <v>0.004434027777777777</v>
      </c>
      <c r="L16" s="147">
        <f t="shared" si="8"/>
        <v>0.0045069444444444445</v>
      </c>
      <c r="M16" s="147">
        <f t="shared" si="8"/>
        <v>0.004591435185185186</v>
      </c>
      <c r="N16" s="147">
        <f t="shared" si="8"/>
        <v>0.004400462962962962</v>
      </c>
      <c r="O16" s="147">
        <f t="shared" si="9"/>
        <v>0.004547453703703706</v>
      </c>
      <c r="P16" s="148">
        <f t="shared" si="9"/>
        <v>0.004597222222222221</v>
      </c>
      <c r="Q16" s="199">
        <v>0.008940972222222222</v>
      </c>
      <c r="R16" s="101">
        <f t="shared" si="5"/>
        <v>0.008991898148148148</v>
      </c>
      <c r="S16" s="102">
        <f t="shared" si="6"/>
        <v>0.009144675925925928</v>
      </c>
      <c r="T16" s="101">
        <v>0.013532407407407408</v>
      </c>
      <c r="U16" s="102">
        <f t="shared" si="7"/>
        <v>0.01354513888888889</v>
      </c>
      <c r="V16" s="189"/>
      <c r="W16" s="82"/>
      <c r="X16" s="82"/>
      <c r="Y16" s="82"/>
      <c r="Z16" s="82"/>
      <c r="AA16" s="82"/>
    </row>
    <row r="17" spans="1:27" s="83" customFormat="1" ht="24.75" customHeight="1">
      <c r="A17" s="180">
        <v>13</v>
      </c>
      <c r="B17" s="171" t="s">
        <v>15</v>
      </c>
      <c r="C17" s="172"/>
      <c r="D17" s="179">
        <v>0.004189814814814815</v>
      </c>
      <c r="E17" s="184">
        <v>0.008854166666666666</v>
      </c>
      <c r="F17" s="184">
        <v>0.013599537037037037</v>
      </c>
      <c r="G17" s="184">
        <v>0.01840277777777778</v>
      </c>
      <c r="H17" s="185">
        <v>0.02291666666666667</v>
      </c>
      <c r="I17" s="120">
        <v>0.027413194444444445</v>
      </c>
      <c r="J17" s="202">
        <v>0.0009131944444444443</v>
      </c>
      <c r="K17" s="179">
        <v>0.004189814814814815</v>
      </c>
      <c r="L17" s="174">
        <f aca="true" t="shared" si="10" ref="L17:L22">SUM(E17-D17)</f>
        <v>0.004664351851851852</v>
      </c>
      <c r="M17" s="174">
        <f t="shared" si="8"/>
        <v>0.00474537037037037</v>
      </c>
      <c r="N17" s="174">
        <f t="shared" si="8"/>
        <v>0.004803240740740742</v>
      </c>
      <c r="O17" s="147">
        <f>SUM(H17-G17)</f>
        <v>0.00451388888888889</v>
      </c>
      <c r="P17" s="148">
        <f>SUM(I17-H17)</f>
        <v>0.004496527777777776</v>
      </c>
      <c r="Q17" s="177">
        <v>0.008854166666666666</v>
      </c>
      <c r="R17" s="174">
        <f t="shared" si="5"/>
        <v>0.009548611111111112</v>
      </c>
      <c r="S17" s="178">
        <f t="shared" si="6"/>
        <v>0.009010416666666667</v>
      </c>
      <c r="T17" s="184">
        <v>0.013599537037037037</v>
      </c>
      <c r="U17" s="175">
        <f t="shared" si="7"/>
        <v>0.013813657407407408</v>
      </c>
      <c r="V17" s="190" t="s">
        <v>28</v>
      </c>
      <c r="W17" s="82"/>
      <c r="X17" s="82"/>
      <c r="Y17" s="82"/>
      <c r="Z17" s="82"/>
      <c r="AA17" s="82"/>
    </row>
    <row r="18" spans="1:27" s="83" customFormat="1" ht="24.75" customHeight="1">
      <c r="A18" s="152">
        <v>14</v>
      </c>
      <c r="B18" s="209" t="s">
        <v>32</v>
      </c>
      <c r="C18" s="210"/>
      <c r="D18" s="115">
        <v>0.004449074074074074</v>
      </c>
      <c r="E18" s="101">
        <v>0.009074074074074073</v>
      </c>
      <c r="F18" s="101">
        <v>0.01387152777777778</v>
      </c>
      <c r="G18" s="101">
        <v>0.01850462962962963</v>
      </c>
      <c r="H18" s="116">
        <v>0.023173611111111107</v>
      </c>
      <c r="I18" s="120">
        <v>0.027685185185185188</v>
      </c>
      <c r="J18" s="202">
        <v>0.0009224537037037037</v>
      </c>
      <c r="K18" s="115">
        <v>0.004449074074074074</v>
      </c>
      <c r="L18" s="147">
        <f t="shared" si="10"/>
        <v>0.004624999999999999</v>
      </c>
      <c r="M18" s="147">
        <f aca="true" t="shared" si="11" ref="M18:P19">SUM(F18-E18)</f>
        <v>0.0047974537037037066</v>
      </c>
      <c r="N18" s="147">
        <f t="shared" si="11"/>
        <v>0.004633101851851852</v>
      </c>
      <c r="O18" s="147">
        <f t="shared" si="11"/>
        <v>0.004668981481481475</v>
      </c>
      <c r="P18" s="148">
        <f t="shared" si="11"/>
        <v>0.004511574074074081</v>
      </c>
      <c r="Q18" s="199">
        <v>0.009074074074074073</v>
      </c>
      <c r="R18" s="101">
        <f t="shared" si="5"/>
        <v>0.009430555555555558</v>
      </c>
      <c r="S18" s="102">
        <f t="shared" si="6"/>
        <v>0.009180555555555556</v>
      </c>
      <c r="T18" s="101">
        <v>0.01387152777777778</v>
      </c>
      <c r="U18" s="102">
        <f t="shared" si="7"/>
        <v>0.013813657407407408</v>
      </c>
      <c r="V18" s="189"/>
      <c r="W18" s="82"/>
      <c r="X18" s="82"/>
      <c r="Y18" s="82"/>
      <c r="Z18" s="82"/>
      <c r="AA18" s="82"/>
    </row>
    <row r="19" spans="1:27" s="83" customFormat="1" ht="24.75" customHeight="1">
      <c r="A19" s="180">
        <v>15</v>
      </c>
      <c r="B19" s="171" t="s">
        <v>21</v>
      </c>
      <c r="C19" s="172"/>
      <c r="D19" s="173">
        <v>0.0046076388888888885</v>
      </c>
      <c r="E19" s="174">
        <v>0.009462962962962963</v>
      </c>
      <c r="F19" s="174">
        <v>0.01420486111111111</v>
      </c>
      <c r="G19" s="174">
        <v>0.01878009259259259</v>
      </c>
      <c r="H19" s="175">
        <v>0.023350694444444445</v>
      </c>
      <c r="I19" s="120">
        <v>0.02796412037037037</v>
      </c>
      <c r="J19" s="202">
        <v>0.0009317129629629631</v>
      </c>
      <c r="K19" s="173">
        <v>0.0046076388888888885</v>
      </c>
      <c r="L19" s="174">
        <f t="shared" si="10"/>
        <v>0.004855324074074074</v>
      </c>
      <c r="M19" s="174">
        <f t="shared" si="11"/>
        <v>0.004741898148148148</v>
      </c>
      <c r="N19" s="174">
        <f t="shared" si="11"/>
        <v>0.0045752314814814805</v>
      </c>
      <c r="O19" s="174">
        <f t="shared" si="11"/>
        <v>0.0045706018518518535</v>
      </c>
      <c r="P19" s="175">
        <f t="shared" si="11"/>
        <v>0.004613425925925924</v>
      </c>
      <c r="Q19" s="176">
        <v>0.009462962962962963</v>
      </c>
      <c r="R19" s="174">
        <f t="shared" si="5"/>
        <v>0.009317129629629628</v>
      </c>
      <c r="S19" s="178">
        <f t="shared" si="6"/>
        <v>0.009184027777777777</v>
      </c>
      <c r="T19" s="174">
        <v>0.01420486111111111</v>
      </c>
      <c r="U19" s="178">
        <f t="shared" si="7"/>
        <v>0.013759259259259258</v>
      </c>
      <c r="V19" s="189"/>
      <c r="W19" s="82"/>
      <c r="X19" s="82"/>
      <c r="Y19" s="82"/>
      <c r="Z19" s="82"/>
      <c r="AA19" s="82"/>
    </row>
    <row r="20" spans="1:27" s="83" customFormat="1" ht="24.75" customHeight="1">
      <c r="A20" s="152">
        <v>16</v>
      </c>
      <c r="B20" s="62" t="s">
        <v>18</v>
      </c>
      <c r="C20" s="160"/>
      <c r="D20" s="115">
        <v>0.00462962962962963</v>
      </c>
      <c r="E20" s="101">
        <v>0.009317129629629628</v>
      </c>
      <c r="F20" s="101">
        <v>0.014120370370370368</v>
      </c>
      <c r="G20" s="101">
        <v>0.019039351851851852</v>
      </c>
      <c r="H20" s="116">
        <v>0.02395833333333333</v>
      </c>
      <c r="I20" s="120">
        <v>0.02854976851851852</v>
      </c>
      <c r="J20" s="202">
        <v>0.0009513888888888889</v>
      </c>
      <c r="K20" s="115">
        <v>0.00462962962962963</v>
      </c>
      <c r="L20" s="147">
        <f t="shared" si="10"/>
        <v>0.004687499999999998</v>
      </c>
      <c r="M20" s="174">
        <f>SUM(F20-E20)</f>
        <v>0.00480324074074074</v>
      </c>
      <c r="N20" s="174">
        <f>SUM(G20-F20)</f>
        <v>0.004918981481481484</v>
      </c>
      <c r="O20" s="174">
        <f>SUM(H20-G20)</f>
        <v>0.004918981481481479</v>
      </c>
      <c r="P20" s="175">
        <f>SUM(I20-H20)</f>
        <v>0.004591435185185188</v>
      </c>
      <c r="Q20" s="199">
        <v>0.009317129629629628</v>
      </c>
      <c r="R20" s="174">
        <f t="shared" si="5"/>
        <v>0.009722222222222224</v>
      </c>
      <c r="S20" s="178">
        <f t="shared" si="6"/>
        <v>0.009510416666666667</v>
      </c>
      <c r="T20" s="101">
        <v>0.014120370370370368</v>
      </c>
      <c r="U20" s="178">
        <f t="shared" si="7"/>
        <v>0.014429398148148151</v>
      </c>
      <c r="V20" s="189"/>
      <c r="W20" s="82"/>
      <c r="X20" s="82"/>
      <c r="Y20" s="82"/>
      <c r="Z20" s="82"/>
      <c r="AA20" s="82"/>
    </row>
    <row r="21" spans="1:27" s="83" customFormat="1" ht="24.75" customHeight="1">
      <c r="A21" s="180">
        <v>17</v>
      </c>
      <c r="B21" s="171" t="s">
        <v>22</v>
      </c>
      <c r="C21" s="172"/>
      <c r="D21" s="173">
        <v>0.004663194444444445</v>
      </c>
      <c r="E21" s="174">
        <v>0.00960763888888889</v>
      </c>
      <c r="F21" s="174">
        <v>0.014289351851851852</v>
      </c>
      <c r="G21" s="174">
        <v>0.019099537037037036</v>
      </c>
      <c r="H21" s="175">
        <v>0.02401736111111111</v>
      </c>
      <c r="I21" s="120">
        <v>0.028655092592592593</v>
      </c>
      <c r="J21" s="202">
        <v>0.0009548611111111111</v>
      </c>
      <c r="K21" s="173">
        <v>0.004663194444444445</v>
      </c>
      <c r="L21" s="174">
        <f t="shared" si="10"/>
        <v>0.004944444444444445</v>
      </c>
      <c r="M21" s="174">
        <f aca="true" t="shared" si="12" ref="M21:P22">SUM(F21-E21)</f>
        <v>0.004681712962962962</v>
      </c>
      <c r="N21" s="174">
        <f t="shared" si="12"/>
        <v>0.004810185185185185</v>
      </c>
      <c r="O21" s="174">
        <f t="shared" si="12"/>
        <v>0.0049178240740740745</v>
      </c>
      <c r="P21" s="175">
        <f t="shared" si="12"/>
        <v>0.004637731481481482</v>
      </c>
      <c r="Q21" s="176">
        <v>0.00960763888888889</v>
      </c>
      <c r="R21" s="174">
        <f t="shared" si="5"/>
        <v>0.009491898148148147</v>
      </c>
      <c r="S21" s="178">
        <f t="shared" si="6"/>
        <v>0.009555555555555557</v>
      </c>
      <c r="T21" s="174">
        <v>0.014289351851851852</v>
      </c>
      <c r="U21" s="178">
        <f t="shared" si="7"/>
        <v>0.014365740740740741</v>
      </c>
      <c r="V21" s="189"/>
      <c r="W21" s="82"/>
      <c r="X21" s="82"/>
      <c r="Y21" s="82"/>
      <c r="Z21" s="82"/>
      <c r="AA21" s="82"/>
    </row>
    <row r="22" spans="1:27" s="83" customFormat="1" ht="24.75" customHeight="1" thickBot="1">
      <c r="A22" s="154">
        <v>18</v>
      </c>
      <c r="B22" s="169" t="s">
        <v>23</v>
      </c>
      <c r="C22" s="170"/>
      <c r="D22" s="161">
        <v>0.004813657407407407</v>
      </c>
      <c r="E22" s="149">
        <v>0.009628472222222222</v>
      </c>
      <c r="F22" s="149">
        <v>0.014376157407407409</v>
      </c>
      <c r="G22" s="149">
        <v>0.019300925925925926</v>
      </c>
      <c r="H22" s="162">
        <v>0.024121527777777776</v>
      </c>
      <c r="I22" s="122">
        <v>0.029055555555555557</v>
      </c>
      <c r="J22" s="204">
        <v>0.00096875</v>
      </c>
      <c r="K22" s="161">
        <v>0.004813657407407407</v>
      </c>
      <c r="L22" s="84">
        <f t="shared" si="10"/>
        <v>0.004814814814814815</v>
      </c>
      <c r="M22" s="84">
        <f t="shared" si="12"/>
        <v>0.004747685185185186</v>
      </c>
      <c r="N22" s="84">
        <f t="shared" si="12"/>
        <v>0.0049247685185185176</v>
      </c>
      <c r="O22" s="84">
        <f t="shared" si="12"/>
        <v>0.00482060185185185</v>
      </c>
      <c r="P22" s="85">
        <f t="shared" si="12"/>
        <v>0.00493402777777778</v>
      </c>
      <c r="Q22" s="200">
        <v>0.009628472222222222</v>
      </c>
      <c r="R22" s="149">
        <f t="shared" si="5"/>
        <v>0.009672453703703704</v>
      </c>
      <c r="S22" s="150">
        <f t="shared" si="6"/>
        <v>0.00975462962962963</v>
      </c>
      <c r="T22" s="149">
        <v>0.014376157407407409</v>
      </c>
      <c r="U22" s="150">
        <f t="shared" si="7"/>
        <v>0.014679398148148148</v>
      </c>
      <c r="V22" s="189"/>
      <c r="W22" s="82"/>
      <c r="X22" s="82"/>
      <c r="Y22" s="82"/>
      <c r="Z22" s="82"/>
      <c r="AA22" s="82"/>
    </row>
    <row r="23" spans="1:27" s="6" customFormat="1" ht="24.75" customHeight="1">
      <c r="A23" s="163"/>
      <c r="B23" s="103"/>
      <c r="C23" s="164"/>
      <c r="D23" s="165"/>
      <c r="E23" s="165"/>
      <c r="F23" s="165"/>
      <c r="G23" s="165"/>
      <c r="H23" s="165"/>
      <c r="I23" s="166"/>
      <c r="J23" s="167"/>
      <c r="K23" s="165"/>
      <c r="L23" s="165"/>
      <c r="M23" s="165"/>
      <c r="N23" s="165"/>
      <c r="O23" s="165"/>
      <c r="P23" s="165"/>
      <c r="Q23" s="168"/>
      <c r="R23" s="165"/>
      <c r="S23" s="165"/>
      <c r="T23" s="168"/>
      <c r="U23" s="165"/>
      <c r="V23" s="194"/>
      <c r="W23" s="165"/>
      <c r="X23" s="165"/>
      <c r="Y23" s="165"/>
      <c r="Z23" s="165"/>
      <c r="AA23" s="165"/>
    </row>
    <row r="24" spans="1:27" ht="15" customHeight="1">
      <c r="A24" s="104"/>
      <c r="B24" s="3"/>
      <c r="C24" s="3"/>
      <c r="D24" s="105"/>
      <c r="E24" s="105"/>
      <c r="F24" s="105"/>
      <c r="G24" s="105"/>
      <c r="H24" s="105"/>
      <c r="I24" s="106"/>
      <c r="J24" s="107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95"/>
      <c r="W24" s="73"/>
      <c r="X24" s="73"/>
      <c r="Y24" s="73"/>
      <c r="Z24" s="73"/>
      <c r="AA24" s="73"/>
    </row>
    <row r="25" spans="1:27" ht="15" customHeight="1">
      <c r="A25" s="47"/>
      <c r="B25" s="3"/>
      <c r="C25" s="3"/>
      <c r="D25" s="105"/>
      <c r="E25" s="105"/>
      <c r="F25" s="105"/>
      <c r="G25" s="105"/>
      <c r="H25" s="105"/>
      <c r="I25" s="106"/>
      <c r="J25" s="107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95"/>
      <c r="W25" s="73"/>
      <c r="X25" s="73"/>
      <c r="Y25" s="73"/>
      <c r="Z25" s="73"/>
      <c r="AA25" s="73"/>
    </row>
    <row r="26" spans="4:27" ht="15" customHeight="1">
      <c r="D26" s="73"/>
      <c r="E26" s="73"/>
      <c r="F26" s="73"/>
      <c r="G26" s="73"/>
      <c r="H26" s="73"/>
      <c r="I26" s="76"/>
      <c r="J26" s="80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195"/>
      <c r="W26" s="73"/>
      <c r="X26" s="73"/>
      <c r="Y26" s="73"/>
      <c r="Z26" s="73"/>
      <c r="AA26" s="73"/>
    </row>
    <row r="27" spans="4:27" ht="15" customHeight="1">
      <c r="D27" s="73"/>
      <c r="E27" s="73"/>
      <c r="F27" s="73"/>
      <c r="G27" s="73"/>
      <c r="H27" s="73"/>
      <c r="I27" s="76"/>
      <c r="J27" s="80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195"/>
      <c r="W27" s="73"/>
      <c r="X27" s="73"/>
      <c r="Y27" s="73"/>
      <c r="Z27" s="73"/>
      <c r="AA27" s="73"/>
    </row>
    <row r="28" spans="4:27" ht="15" customHeight="1">
      <c r="D28" s="73"/>
      <c r="E28" s="73"/>
      <c r="F28" s="73"/>
      <c r="G28" s="73"/>
      <c r="H28" s="73"/>
      <c r="I28" s="76"/>
      <c r="J28" s="80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195"/>
      <c r="W28" s="73"/>
      <c r="X28" s="73"/>
      <c r="Y28" s="73"/>
      <c r="Z28" s="73"/>
      <c r="AA28" s="73"/>
    </row>
    <row r="29" spans="4:27" ht="15" customHeight="1">
      <c r="D29" s="73"/>
      <c r="E29" s="73"/>
      <c r="F29" s="73"/>
      <c r="G29" s="73"/>
      <c r="H29" s="73"/>
      <c r="I29" s="76"/>
      <c r="J29" s="80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195"/>
      <c r="W29" s="73"/>
      <c r="X29" s="73"/>
      <c r="Y29" s="73"/>
      <c r="Z29" s="73"/>
      <c r="AA29" s="73"/>
    </row>
    <row r="30" spans="4:27" ht="15" customHeight="1">
      <c r="D30" s="73"/>
      <c r="E30" s="73"/>
      <c r="F30" s="73"/>
      <c r="G30" s="73"/>
      <c r="H30" s="73"/>
      <c r="I30" s="76"/>
      <c r="J30" s="80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195"/>
      <c r="W30" s="73"/>
      <c r="X30" s="73"/>
      <c r="Y30" s="73"/>
      <c r="Z30" s="73"/>
      <c r="AA30" s="73"/>
    </row>
    <row r="31" spans="4:27" ht="15" customHeight="1">
      <c r="D31" s="73"/>
      <c r="E31" s="73"/>
      <c r="F31" s="73"/>
      <c r="G31" s="73"/>
      <c r="H31" s="73"/>
      <c r="I31" s="76"/>
      <c r="J31" s="80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195"/>
      <c r="W31" s="73"/>
      <c r="X31" s="73"/>
      <c r="Y31" s="73"/>
      <c r="Z31" s="73"/>
      <c r="AA31" s="73"/>
    </row>
    <row r="32" spans="4:27" ht="15" customHeight="1">
      <c r="D32" s="73"/>
      <c r="E32" s="73"/>
      <c r="F32" s="73"/>
      <c r="G32" s="73"/>
      <c r="H32" s="73"/>
      <c r="I32" s="76"/>
      <c r="J32" s="80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195"/>
      <c r="W32" s="73"/>
      <c r="X32" s="73"/>
      <c r="Y32" s="73"/>
      <c r="Z32" s="73"/>
      <c r="AA32" s="73"/>
    </row>
    <row r="33" spans="4:27" ht="15" customHeight="1">
      <c r="D33" s="73"/>
      <c r="E33" s="73"/>
      <c r="F33" s="73"/>
      <c r="G33" s="73"/>
      <c r="H33" s="73"/>
      <c r="I33" s="76"/>
      <c r="J33" s="80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195"/>
      <c r="W33" s="73"/>
      <c r="X33" s="73"/>
      <c r="Y33" s="73"/>
      <c r="Z33" s="73"/>
      <c r="AA33" s="73"/>
    </row>
    <row r="34" spans="5:26" ht="15" customHeight="1">
      <c r="E34" s="71"/>
      <c r="F34" s="71"/>
      <c r="G34" s="71"/>
      <c r="H34" s="71"/>
      <c r="I34" s="77"/>
      <c r="J34" s="8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196"/>
      <c r="W34" s="71"/>
      <c r="X34" s="71"/>
      <c r="Y34" s="71"/>
      <c r="Z34" s="71"/>
    </row>
    <row r="35" spans="5:26" ht="15" customHeight="1">
      <c r="E35" s="71"/>
      <c r="F35" s="71"/>
      <c r="G35" s="71"/>
      <c r="H35" s="71"/>
      <c r="I35" s="77"/>
      <c r="J35" s="8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196"/>
      <c r="W35" s="71"/>
      <c r="X35" s="71"/>
      <c r="Y35" s="71"/>
      <c r="Z35" s="71"/>
    </row>
    <row r="36" spans="5:26" ht="15" customHeight="1">
      <c r="E36" s="71"/>
      <c r="F36" s="71"/>
      <c r="G36" s="71"/>
      <c r="H36" s="71"/>
      <c r="I36" s="77"/>
      <c r="J36" s="8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196"/>
      <c r="W36" s="71"/>
      <c r="X36" s="71"/>
      <c r="Y36" s="71"/>
      <c r="Z36" s="71"/>
    </row>
    <row r="37" spans="5:26" ht="15" customHeight="1">
      <c r="E37" s="71"/>
      <c r="F37" s="71"/>
      <c r="G37" s="71"/>
      <c r="H37" s="71"/>
      <c r="I37" s="77"/>
      <c r="J37" s="8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196"/>
      <c r="W37" s="71"/>
      <c r="X37" s="71"/>
      <c r="Y37" s="71"/>
      <c r="Z37" s="71"/>
    </row>
    <row r="38" spans="5:26" ht="15" customHeight="1">
      <c r="E38" s="71"/>
      <c r="F38" s="71"/>
      <c r="G38" s="71"/>
      <c r="H38" s="71"/>
      <c r="I38" s="77"/>
      <c r="J38" s="8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196"/>
      <c r="W38" s="71"/>
      <c r="X38" s="71"/>
      <c r="Y38" s="71"/>
      <c r="Z38" s="71"/>
    </row>
    <row r="39" spans="5:26" ht="15" customHeight="1">
      <c r="E39" s="71"/>
      <c r="F39" s="71"/>
      <c r="G39" s="71"/>
      <c r="H39" s="71"/>
      <c r="I39" s="77"/>
      <c r="J39" s="8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196"/>
      <c r="W39" s="71"/>
      <c r="X39" s="71"/>
      <c r="Y39" s="71"/>
      <c r="Z39" s="71"/>
    </row>
    <row r="40" spans="5:26" ht="15" customHeight="1">
      <c r="E40" s="71"/>
      <c r="F40" s="71"/>
      <c r="G40" s="71"/>
      <c r="H40" s="71"/>
      <c r="I40" s="77"/>
      <c r="J40" s="8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196"/>
      <c r="W40" s="71"/>
      <c r="X40" s="71"/>
      <c r="Y40" s="71"/>
      <c r="Z40" s="71"/>
    </row>
    <row r="41" spans="5:26" ht="15" customHeight="1">
      <c r="E41" s="71"/>
      <c r="F41" s="71"/>
      <c r="G41" s="71"/>
      <c r="H41" s="71"/>
      <c r="I41" s="77"/>
      <c r="J41" s="8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196"/>
      <c r="W41" s="71"/>
      <c r="X41" s="71"/>
      <c r="Y41" s="71"/>
      <c r="Z41" s="71"/>
    </row>
    <row r="42" spans="5:26" ht="15" customHeight="1">
      <c r="E42" s="71"/>
      <c r="F42" s="71"/>
      <c r="G42" s="71"/>
      <c r="H42" s="71"/>
      <c r="I42" s="77"/>
      <c r="J42" s="8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196"/>
      <c r="W42" s="71"/>
      <c r="X42" s="71"/>
      <c r="Y42" s="71"/>
      <c r="Z42" s="71"/>
    </row>
    <row r="43" spans="5:26" ht="15" customHeight="1">
      <c r="E43" s="71"/>
      <c r="F43" s="71"/>
      <c r="G43" s="71"/>
      <c r="H43" s="71"/>
      <c r="I43" s="77"/>
      <c r="J43" s="8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196"/>
      <c r="W43" s="71"/>
      <c r="X43" s="71"/>
      <c r="Y43" s="71"/>
      <c r="Z43" s="71"/>
    </row>
    <row r="44" spans="5:26" ht="15" customHeight="1">
      <c r="E44" s="71"/>
      <c r="F44" s="71"/>
      <c r="G44" s="71"/>
      <c r="H44" s="71"/>
      <c r="I44" s="77"/>
      <c r="J44" s="8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196"/>
      <c r="W44" s="71"/>
      <c r="X44" s="71"/>
      <c r="Y44" s="71"/>
      <c r="Z44" s="71"/>
    </row>
    <row r="45" spans="5:26" ht="15" customHeight="1">
      <c r="E45" s="71"/>
      <c r="F45" s="71"/>
      <c r="G45" s="71"/>
      <c r="H45" s="71"/>
      <c r="I45" s="77"/>
      <c r="J45" s="8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196"/>
      <c r="W45" s="71"/>
      <c r="X45" s="71"/>
      <c r="Y45" s="71"/>
      <c r="Z45" s="71"/>
    </row>
    <row r="46" spans="5:26" ht="15" customHeight="1">
      <c r="E46" s="71"/>
      <c r="F46" s="71"/>
      <c r="G46" s="71"/>
      <c r="H46" s="71"/>
      <c r="I46" s="77"/>
      <c r="J46" s="8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196"/>
      <c r="W46" s="71"/>
      <c r="X46" s="71"/>
      <c r="Y46" s="71"/>
      <c r="Z46" s="71"/>
    </row>
    <row r="47" spans="5:26" ht="15" customHeight="1">
      <c r="E47" s="71"/>
      <c r="F47" s="71"/>
      <c r="G47" s="71"/>
      <c r="H47" s="71"/>
      <c r="I47" s="77"/>
      <c r="J47" s="8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196"/>
      <c r="W47" s="71"/>
      <c r="X47" s="71"/>
      <c r="Y47" s="71"/>
      <c r="Z47" s="71"/>
    </row>
    <row r="48" spans="5:26" ht="15" customHeight="1">
      <c r="E48" s="71"/>
      <c r="F48" s="71"/>
      <c r="G48" s="71"/>
      <c r="H48" s="71"/>
      <c r="I48" s="77"/>
      <c r="J48" s="8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196"/>
      <c r="W48" s="71"/>
      <c r="X48" s="71"/>
      <c r="Y48" s="71"/>
      <c r="Z48" s="71"/>
    </row>
    <row r="49" spans="5:26" ht="15" customHeight="1">
      <c r="E49" s="71"/>
      <c r="F49" s="71"/>
      <c r="G49" s="71"/>
      <c r="H49" s="71"/>
      <c r="I49" s="77"/>
      <c r="J49" s="8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196"/>
      <c r="W49" s="71"/>
      <c r="X49" s="71"/>
      <c r="Y49" s="71"/>
      <c r="Z49" s="71"/>
    </row>
    <row r="50" spans="5:26" ht="15" customHeight="1">
      <c r="E50" s="71"/>
      <c r="F50" s="71"/>
      <c r="G50" s="71"/>
      <c r="H50" s="71"/>
      <c r="I50" s="77"/>
      <c r="J50" s="8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196"/>
      <c r="W50" s="71"/>
      <c r="X50" s="71"/>
      <c r="Y50" s="71"/>
      <c r="Z50" s="71"/>
    </row>
    <row r="51" spans="5:26" ht="15" customHeight="1">
      <c r="E51" s="71"/>
      <c r="F51" s="71"/>
      <c r="G51" s="71"/>
      <c r="H51" s="71"/>
      <c r="I51" s="77"/>
      <c r="J51" s="8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196"/>
      <c r="W51" s="71"/>
      <c r="X51" s="71"/>
      <c r="Y51" s="71"/>
      <c r="Z51" s="71"/>
    </row>
    <row r="52" spans="5:26" ht="15" customHeight="1">
      <c r="E52" s="71"/>
      <c r="F52" s="71"/>
      <c r="G52" s="71"/>
      <c r="H52" s="71"/>
      <c r="I52" s="77"/>
      <c r="J52" s="8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196"/>
      <c r="W52" s="71"/>
      <c r="X52" s="71"/>
      <c r="Y52" s="71"/>
      <c r="Z52" s="71"/>
    </row>
    <row r="53" spans="5:26" ht="15" customHeight="1">
      <c r="E53" s="71"/>
      <c r="F53" s="71"/>
      <c r="G53" s="71"/>
      <c r="H53" s="71"/>
      <c r="I53" s="77"/>
      <c r="J53" s="8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196"/>
      <c r="W53" s="71"/>
      <c r="X53" s="71"/>
      <c r="Y53" s="71"/>
      <c r="Z53" s="71"/>
    </row>
    <row r="54" spans="5:26" ht="15" customHeight="1">
      <c r="E54" s="71"/>
      <c r="F54" s="71"/>
      <c r="G54" s="71"/>
      <c r="H54" s="71"/>
      <c r="I54" s="77"/>
      <c r="J54" s="8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196"/>
      <c r="W54" s="71"/>
      <c r="X54" s="71"/>
      <c r="Y54" s="71"/>
      <c r="Z54" s="71"/>
    </row>
    <row r="55" spans="5:26" ht="15" customHeight="1">
      <c r="E55" s="71"/>
      <c r="F55" s="71"/>
      <c r="G55" s="71"/>
      <c r="H55" s="71"/>
      <c r="I55" s="77"/>
      <c r="J55" s="8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196"/>
      <c r="W55" s="71"/>
      <c r="X55" s="71"/>
      <c r="Y55" s="71"/>
      <c r="Z55" s="71"/>
    </row>
    <row r="56" spans="5:26" ht="15" customHeight="1">
      <c r="E56" s="71"/>
      <c r="F56" s="71"/>
      <c r="G56" s="71"/>
      <c r="H56" s="71"/>
      <c r="I56" s="77"/>
      <c r="J56" s="8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196"/>
      <c r="W56" s="71"/>
      <c r="X56" s="71"/>
      <c r="Y56" s="71"/>
      <c r="Z56" s="71"/>
    </row>
    <row r="57" spans="5:26" ht="15" customHeight="1">
      <c r="E57" s="71"/>
      <c r="F57" s="71"/>
      <c r="G57" s="71"/>
      <c r="H57" s="71"/>
      <c r="I57" s="77"/>
      <c r="J57" s="8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196"/>
      <c r="W57" s="71"/>
      <c r="X57" s="71"/>
      <c r="Y57" s="71"/>
      <c r="Z57" s="71"/>
    </row>
    <row r="58" spans="5:26" ht="15" customHeight="1">
      <c r="E58" s="71"/>
      <c r="F58" s="71"/>
      <c r="G58" s="71"/>
      <c r="H58" s="71"/>
      <c r="I58" s="77"/>
      <c r="J58" s="8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196"/>
      <c r="W58" s="71"/>
      <c r="X58" s="71"/>
      <c r="Y58" s="71"/>
      <c r="Z58" s="71"/>
    </row>
    <row r="59" spans="5:26" ht="15" customHeight="1">
      <c r="E59" s="71"/>
      <c r="F59" s="71"/>
      <c r="G59" s="71"/>
      <c r="H59" s="71"/>
      <c r="I59" s="77"/>
      <c r="J59" s="8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196"/>
      <c r="W59" s="71"/>
      <c r="X59" s="71"/>
      <c r="Y59" s="71"/>
      <c r="Z59" s="71"/>
    </row>
    <row r="60" spans="5:26" ht="15" customHeight="1">
      <c r="E60" s="71"/>
      <c r="F60" s="71"/>
      <c r="G60" s="71"/>
      <c r="H60" s="71"/>
      <c r="I60" s="77"/>
      <c r="J60" s="8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196"/>
      <c r="W60" s="71"/>
      <c r="X60" s="71"/>
      <c r="Y60" s="71"/>
      <c r="Z60" s="71"/>
    </row>
    <row r="61" spans="5:26" ht="15" customHeight="1">
      <c r="E61" s="71"/>
      <c r="F61" s="71"/>
      <c r="G61" s="71"/>
      <c r="H61" s="71"/>
      <c r="I61" s="77"/>
      <c r="J61" s="8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196"/>
      <c r="W61" s="71"/>
      <c r="X61" s="71"/>
      <c r="Y61" s="71"/>
      <c r="Z61" s="71"/>
    </row>
    <row r="62" spans="5:26" ht="15" customHeight="1">
      <c r="E62" s="71"/>
      <c r="F62" s="71"/>
      <c r="G62" s="71"/>
      <c r="H62" s="71"/>
      <c r="I62" s="77"/>
      <c r="J62" s="8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196"/>
      <c r="W62" s="71"/>
      <c r="X62" s="71"/>
      <c r="Y62" s="71"/>
      <c r="Z62" s="71"/>
    </row>
    <row r="63" spans="5:26" ht="15" customHeight="1">
      <c r="E63" s="71"/>
      <c r="F63" s="71"/>
      <c r="G63" s="71"/>
      <c r="H63" s="71"/>
      <c r="I63" s="77"/>
      <c r="J63" s="8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196"/>
      <c r="W63" s="71"/>
      <c r="X63" s="71"/>
      <c r="Y63" s="71"/>
      <c r="Z63" s="71"/>
    </row>
    <row r="64" spans="5:26" ht="15" customHeight="1">
      <c r="E64" s="71"/>
      <c r="F64" s="71"/>
      <c r="G64" s="71"/>
      <c r="H64" s="71"/>
      <c r="I64" s="77"/>
      <c r="J64" s="8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196"/>
      <c r="W64" s="71"/>
      <c r="X64" s="71"/>
      <c r="Y64" s="71"/>
      <c r="Z64" s="71"/>
    </row>
    <row r="65" spans="5:26" ht="15" customHeight="1">
      <c r="E65" s="71"/>
      <c r="F65" s="71"/>
      <c r="G65" s="71"/>
      <c r="H65" s="71"/>
      <c r="I65" s="77"/>
      <c r="J65" s="8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196"/>
      <c r="W65" s="71"/>
      <c r="X65" s="71"/>
      <c r="Y65" s="71"/>
      <c r="Z65" s="71"/>
    </row>
    <row r="66" spans="5:26" ht="15" customHeight="1">
      <c r="E66" s="71"/>
      <c r="F66" s="71"/>
      <c r="G66" s="71"/>
      <c r="H66" s="71"/>
      <c r="I66" s="77"/>
      <c r="J66" s="8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196"/>
      <c r="W66" s="71"/>
      <c r="X66" s="71"/>
      <c r="Y66" s="71"/>
      <c r="Z66" s="71"/>
    </row>
    <row r="67" spans="5:26" ht="15" customHeight="1">
      <c r="E67" s="71"/>
      <c r="F67" s="71"/>
      <c r="G67" s="71"/>
      <c r="H67" s="71"/>
      <c r="I67" s="77"/>
      <c r="J67" s="8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196"/>
      <c r="W67" s="71"/>
      <c r="X67" s="71"/>
      <c r="Y67" s="71"/>
      <c r="Z67" s="71"/>
    </row>
    <row r="68" spans="5:26" ht="15" customHeight="1">
      <c r="E68" s="71"/>
      <c r="F68" s="71"/>
      <c r="G68" s="71"/>
      <c r="H68" s="71"/>
      <c r="I68" s="77"/>
      <c r="J68" s="8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196"/>
      <c r="W68" s="71"/>
      <c r="X68" s="71"/>
      <c r="Y68" s="71"/>
      <c r="Z68" s="71"/>
    </row>
    <row r="69" spans="5:26" ht="15" customHeight="1">
      <c r="E69" s="71"/>
      <c r="F69" s="71"/>
      <c r="G69" s="71"/>
      <c r="H69" s="71"/>
      <c r="I69" s="77"/>
      <c r="J69" s="8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196"/>
      <c r="W69" s="71"/>
      <c r="X69" s="71"/>
      <c r="Y69" s="71"/>
      <c r="Z69" s="71"/>
    </row>
    <row r="70" spans="5:26" ht="15" customHeight="1">
      <c r="E70" s="71"/>
      <c r="F70" s="71"/>
      <c r="G70" s="71"/>
      <c r="H70" s="71"/>
      <c r="I70" s="77"/>
      <c r="J70" s="8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196"/>
      <c r="W70" s="71"/>
      <c r="X70" s="71"/>
      <c r="Y70" s="71"/>
      <c r="Z70" s="71"/>
    </row>
    <row r="71" spans="5:26" ht="15" customHeight="1">
      <c r="E71" s="71"/>
      <c r="F71" s="71"/>
      <c r="G71" s="71"/>
      <c r="H71" s="71"/>
      <c r="I71" s="77"/>
      <c r="J71" s="8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196"/>
      <c r="W71" s="71"/>
      <c r="X71" s="71"/>
      <c r="Y71" s="71"/>
      <c r="Z71" s="71"/>
    </row>
    <row r="72" spans="5:26" ht="15" customHeight="1">
      <c r="E72" s="71"/>
      <c r="F72" s="71"/>
      <c r="G72" s="71"/>
      <c r="H72" s="71"/>
      <c r="I72" s="77"/>
      <c r="J72" s="8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196"/>
      <c r="W72" s="71"/>
      <c r="X72" s="71"/>
      <c r="Y72" s="71"/>
      <c r="Z72" s="71"/>
    </row>
    <row r="73" spans="5:26" ht="15" customHeight="1">
      <c r="E73" s="71"/>
      <c r="F73" s="71"/>
      <c r="G73" s="71"/>
      <c r="H73" s="71"/>
      <c r="I73" s="77"/>
      <c r="J73" s="8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196"/>
      <c r="W73" s="71"/>
      <c r="X73" s="71"/>
      <c r="Y73" s="71"/>
      <c r="Z73" s="71"/>
    </row>
    <row r="74" spans="5:26" ht="15" customHeight="1">
      <c r="E74" s="71"/>
      <c r="F74" s="71"/>
      <c r="G74" s="71"/>
      <c r="H74" s="71"/>
      <c r="I74" s="77"/>
      <c r="J74" s="8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196"/>
      <c r="W74" s="71"/>
      <c r="X74" s="71"/>
      <c r="Y74" s="71"/>
      <c r="Z74" s="71"/>
    </row>
    <row r="75" spans="5:26" ht="15" customHeight="1">
      <c r="E75" s="71"/>
      <c r="F75" s="71"/>
      <c r="G75" s="71"/>
      <c r="H75" s="71"/>
      <c r="I75" s="77"/>
      <c r="J75" s="8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196"/>
      <c r="W75" s="71"/>
      <c r="X75" s="71"/>
      <c r="Y75" s="71"/>
      <c r="Z75" s="71"/>
    </row>
    <row r="76" spans="5:26" ht="15" customHeight="1">
      <c r="E76" s="71"/>
      <c r="F76" s="71"/>
      <c r="G76" s="71"/>
      <c r="H76" s="71"/>
      <c r="I76" s="77"/>
      <c r="J76" s="8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196"/>
      <c r="W76" s="71"/>
      <c r="X76" s="71"/>
      <c r="Y76" s="71"/>
      <c r="Z76" s="71"/>
    </row>
    <row r="77" spans="5:26" ht="15" customHeight="1">
      <c r="E77" s="71"/>
      <c r="F77" s="71"/>
      <c r="G77" s="71"/>
      <c r="H77" s="71"/>
      <c r="I77" s="77"/>
      <c r="J77" s="8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196"/>
      <c r="W77" s="71"/>
      <c r="X77" s="71"/>
      <c r="Y77" s="71"/>
      <c r="Z77" s="71"/>
    </row>
    <row r="78" spans="5:26" ht="15" customHeight="1">
      <c r="E78" s="71"/>
      <c r="F78" s="71"/>
      <c r="G78" s="71"/>
      <c r="H78" s="71"/>
      <c r="I78" s="77"/>
      <c r="J78" s="8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196"/>
      <c r="W78" s="71"/>
      <c r="X78" s="71"/>
      <c r="Y78" s="71"/>
      <c r="Z78" s="71"/>
    </row>
    <row r="79" ht="15" customHeight="1"/>
  </sheetData>
  <sheetProtection/>
  <mergeCells count="4">
    <mergeCell ref="K4:P4"/>
    <mergeCell ref="Q4:S4"/>
    <mergeCell ref="T4:U4"/>
    <mergeCell ref="A1:U2"/>
  </mergeCells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98"/>
  <sheetViews>
    <sheetView zoomScalePageLayoutView="0" workbookViewId="0" topLeftCell="A1">
      <selection activeCell="T30" sqref="T30"/>
    </sheetView>
  </sheetViews>
  <sheetFormatPr defaultColWidth="9.140625" defaultRowHeight="15.75" customHeight="1"/>
  <cols>
    <col min="1" max="1" width="20.8515625" style="0" customWidth="1"/>
    <col min="2" max="2" width="9.140625" style="228" customWidth="1"/>
    <col min="6" max="6" width="9.140625" style="12" customWidth="1"/>
    <col min="8" max="8" width="2.7109375" style="11" customWidth="1"/>
    <col min="11" max="11" width="2.7109375" style="0" customWidth="1"/>
  </cols>
  <sheetData>
    <row r="1" spans="1:7" ht="15.75" customHeight="1">
      <c r="A1" s="280" t="s">
        <v>10</v>
      </c>
      <c r="B1" s="281"/>
      <c r="C1" s="281"/>
      <c r="D1" s="281"/>
      <c r="E1" s="281"/>
      <c r="F1" s="281"/>
      <c r="G1" s="281"/>
    </row>
    <row r="2" ht="15.75" customHeight="1" thickBot="1">
      <c r="B2" s="216"/>
    </row>
    <row r="3" spans="1:13" ht="15.75" customHeight="1" thickBot="1">
      <c r="A3" s="276" t="s">
        <v>46</v>
      </c>
      <c r="B3" s="277"/>
      <c r="C3" s="212">
        <v>1</v>
      </c>
      <c r="D3" s="213">
        <v>2</v>
      </c>
      <c r="E3" s="212">
        <v>3</v>
      </c>
      <c r="F3" s="214" t="s">
        <v>47</v>
      </c>
      <c r="G3" s="214" t="s">
        <v>48</v>
      </c>
      <c r="H3" s="43"/>
      <c r="I3" s="273">
        <v>2019</v>
      </c>
      <c r="J3" s="274"/>
      <c r="L3" s="273">
        <v>2018</v>
      </c>
      <c r="M3" s="274"/>
    </row>
    <row r="4" spans="1:7" ht="15.75" customHeight="1">
      <c r="A4" s="284" t="s">
        <v>35</v>
      </c>
      <c r="B4" s="217" t="s">
        <v>3</v>
      </c>
      <c r="C4" s="27">
        <v>0.0006909722222222222</v>
      </c>
      <c r="D4" s="25">
        <v>0.0007013888888888889</v>
      </c>
      <c r="E4" s="29">
        <v>0.0007187499999999999</v>
      </c>
      <c r="F4" s="31">
        <f aca="true" t="shared" si="0" ref="F4:F20">AVERAGE(C4:E4)</f>
        <v>0.0007037037037037037</v>
      </c>
      <c r="G4" s="271">
        <f>AVERAGE(F4:F5)</f>
        <v>0.0007023533950617284</v>
      </c>
    </row>
    <row r="5" spans="1:7" ht="15.75" customHeight="1" thickBot="1">
      <c r="A5" s="285"/>
      <c r="B5" s="218" t="s">
        <v>3</v>
      </c>
      <c r="C5" s="28">
        <v>0.0006979166666666666</v>
      </c>
      <c r="D5" s="26">
        <v>0.0007060185185185185</v>
      </c>
      <c r="E5" s="30">
        <v>0.0006990740740740741</v>
      </c>
      <c r="F5" s="32">
        <f t="shared" si="0"/>
        <v>0.0007010030864197531</v>
      </c>
      <c r="G5" s="272"/>
    </row>
    <row r="6" spans="1:7" ht="15.75" customHeight="1">
      <c r="A6" s="278" t="s">
        <v>36</v>
      </c>
      <c r="B6" s="217" t="s">
        <v>3</v>
      </c>
      <c r="C6" s="27">
        <v>0.0007210648148148149</v>
      </c>
      <c r="D6" s="25">
        <v>0.0007662037037037037</v>
      </c>
      <c r="E6" s="29">
        <v>0.0007673611111111111</v>
      </c>
      <c r="F6" s="31">
        <f t="shared" si="0"/>
        <v>0.0007515432098765433</v>
      </c>
      <c r="G6" s="271">
        <f>AVERAGE(F6:F7)</f>
        <v>0.000738233024691358</v>
      </c>
    </row>
    <row r="7" spans="1:7" ht="15.75" customHeight="1" thickBot="1">
      <c r="A7" s="279"/>
      <c r="B7" s="218" t="s">
        <v>3</v>
      </c>
      <c r="C7" s="28">
        <v>0.0007060185185185185</v>
      </c>
      <c r="D7" s="26">
        <v>0.0007291666666666667</v>
      </c>
      <c r="E7" s="30">
        <v>0.0007395833333333333</v>
      </c>
      <c r="F7" s="32">
        <f t="shared" si="0"/>
        <v>0.0007249228395061728</v>
      </c>
      <c r="G7" s="275"/>
    </row>
    <row r="8" spans="1:13" ht="15.75" customHeight="1">
      <c r="A8" s="278" t="s">
        <v>6</v>
      </c>
      <c r="B8" s="217" t="s">
        <v>3</v>
      </c>
      <c r="C8" s="27">
        <v>0.0007928240740740739</v>
      </c>
      <c r="D8" s="25">
        <v>0.0007916666666666668</v>
      </c>
      <c r="E8" s="29">
        <v>0.0007916666666666668</v>
      </c>
      <c r="F8" s="31">
        <f aca="true" t="shared" si="1" ref="F8:F13">AVERAGE(C8:E8)</f>
        <v>0.0007920524691358025</v>
      </c>
      <c r="G8" s="271">
        <f>AVERAGE(F8:F9)</f>
        <v>0.0007968750000000001</v>
      </c>
      <c r="I8" s="31">
        <v>0.0007873842592592593</v>
      </c>
      <c r="J8" s="271">
        <f>AVERAGE(I8:I9)</f>
        <v>0.0007887731481481481</v>
      </c>
      <c r="L8" s="31">
        <v>0.0007781250000000001</v>
      </c>
      <c r="M8" s="271">
        <f>AVERAGE(L8:L9)</f>
        <v>0.000783738425925926</v>
      </c>
    </row>
    <row r="9" spans="1:13" ht="15.75" customHeight="1" thickBot="1">
      <c r="A9" s="279"/>
      <c r="B9" s="218" t="s">
        <v>3</v>
      </c>
      <c r="C9" s="28">
        <v>0.0008113425925925927</v>
      </c>
      <c r="D9" s="26">
        <v>0.0007997685185185186</v>
      </c>
      <c r="E9" s="30">
        <v>0.0007939814814814814</v>
      </c>
      <c r="F9" s="32">
        <f t="shared" si="1"/>
        <v>0.0008016975308641976</v>
      </c>
      <c r="G9" s="275"/>
      <c r="I9" s="32">
        <v>0.000790162037037037</v>
      </c>
      <c r="J9" s="275"/>
      <c r="L9" s="32">
        <v>0.0007893518518518518</v>
      </c>
      <c r="M9" s="272"/>
    </row>
    <row r="10" spans="1:8" ht="15.75" customHeight="1">
      <c r="A10" s="288" t="s">
        <v>38</v>
      </c>
      <c r="B10" s="217" t="s">
        <v>3</v>
      </c>
      <c r="C10" s="27">
        <v>0.0007962962962962964</v>
      </c>
      <c r="D10" s="25">
        <v>0.0008113425925925927</v>
      </c>
      <c r="E10" s="29">
        <v>0.000806712962962963</v>
      </c>
      <c r="F10" s="31">
        <f t="shared" si="1"/>
        <v>0.000804783950617284</v>
      </c>
      <c r="G10" s="271">
        <f>AVERAGE(F10:F11)</f>
        <v>0.0008020833333333333</v>
      </c>
      <c r="H10" s="13"/>
    </row>
    <row r="11" spans="1:9" ht="15.75" customHeight="1" thickBot="1">
      <c r="A11" s="289"/>
      <c r="B11" s="218" t="s">
        <v>3</v>
      </c>
      <c r="C11" s="28">
        <v>0.000818287037037037</v>
      </c>
      <c r="D11" s="26">
        <v>0.0007939814814814814</v>
      </c>
      <c r="E11" s="30">
        <v>0.0007858796296296295</v>
      </c>
      <c r="F11" s="32">
        <f t="shared" si="1"/>
        <v>0.0007993827160493826</v>
      </c>
      <c r="G11" s="275"/>
      <c r="H11" s="13"/>
      <c r="I11" s="2"/>
    </row>
    <row r="12" spans="1:9" ht="15.75" customHeight="1">
      <c r="A12" s="278" t="s">
        <v>37</v>
      </c>
      <c r="B12" s="219" t="s">
        <v>3</v>
      </c>
      <c r="C12" s="34">
        <v>0.0007893518518518518</v>
      </c>
      <c r="D12" s="35">
        <v>0.0008078703703703704</v>
      </c>
      <c r="E12" s="36">
        <v>0.000806712962962963</v>
      </c>
      <c r="F12" s="33">
        <f t="shared" si="1"/>
        <v>0.0008013117283950617</v>
      </c>
      <c r="G12" s="271">
        <f>AVERAGE(F12:F13)</f>
        <v>0.0008022762345679012</v>
      </c>
      <c r="H12" s="13"/>
      <c r="I12" s="2"/>
    </row>
    <row r="13" spans="1:9" ht="15.75" customHeight="1" thickBot="1">
      <c r="A13" s="279"/>
      <c r="B13" s="218" t="s">
        <v>3</v>
      </c>
      <c r="C13" s="28">
        <v>0.0008333333333333334</v>
      </c>
      <c r="D13" s="26">
        <v>0.0007939814814814814</v>
      </c>
      <c r="E13" s="30">
        <v>0.0007824074074074074</v>
      </c>
      <c r="F13" s="32">
        <f t="shared" si="1"/>
        <v>0.0008032407407407408</v>
      </c>
      <c r="G13" s="275"/>
      <c r="H13" s="13"/>
      <c r="I13" s="2"/>
    </row>
    <row r="14" spans="1:9" s="46" customFormat="1" ht="15.75" customHeight="1">
      <c r="A14" s="44"/>
      <c r="B14" s="220"/>
      <c r="C14" s="8"/>
      <c r="D14" s="8"/>
      <c r="E14" s="8"/>
      <c r="F14" s="13"/>
      <c r="G14" s="45"/>
      <c r="H14" s="13"/>
      <c r="I14" s="3"/>
    </row>
    <row r="15" spans="1:8" s="3" customFormat="1" ht="15.75" customHeight="1" thickBot="1">
      <c r="A15" s="44"/>
      <c r="B15" s="220"/>
      <c r="C15" s="8"/>
      <c r="D15" s="8"/>
      <c r="E15" s="8"/>
      <c r="F15" s="13"/>
      <c r="G15" s="45"/>
      <c r="H15" s="13"/>
    </row>
    <row r="16" spans="1:10" ht="15.75" customHeight="1">
      <c r="A16" s="278" t="s">
        <v>33</v>
      </c>
      <c r="B16" s="221" t="s">
        <v>5</v>
      </c>
      <c r="C16" s="27">
        <v>0.0007280092592592593</v>
      </c>
      <c r="D16" s="25">
        <v>0.000712962962962963</v>
      </c>
      <c r="E16" s="40">
        <v>0.0007106481481481482</v>
      </c>
      <c r="F16" s="31">
        <f t="shared" si="0"/>
        <v>0.0007172067901234569</v>
      </c>
      <c r="G16" s="271">
        <f>AVERAGE(F16:F17)</f>
        <v>0.0007150848765432099</v>
      </c>
      <c r="I16" s="31">
        <v>0.0007341435185185185</v>
      </c>
      <c r="J16" s="271">
        <f>AVERAGE(I16:I17)</f>
        <v>0.0007405092592592593</v>
      </c>
    </row>
    <row r="17" spans="1:10" ht="15.75" customHeight="1" thickBot="1">
      <c r="A17" s="279"/>
      <c r="B17" s="222" t="s">
        <v>5</v>
      </c>
      <c r="C17" s="28">
        <v>0.0007152777777777778</v>
      </c>
      <c r="D17" s="26">
        <v>0.0007118055555555555</v>
      </c>
      <c r="E17" s="42">
        <v>0.0007118055555555555</v>
      </c>
      <c r="F17" s="32">
        <f t="shared" si="0"/>
        <v>0.0007129629629629629</v>
      </c>
      <c r="G17" s="275"/>
      <c r="I17" s="32">
        <v>0.000746875</v>
      </c>
      <c r="J17" s="275"/>
    </row>
    <row r="18" spans="1:10" ht="15.75" customHeight="1">
      <c r="A18" s="286" t="s">
        <v>39</v>
      </c>
      <c r="B18" s="221" t="s">
        <v>5</v>
      </c>
      <c r="C18" s="39">
        <v>0.0007731481481481481</v>
      </c>
      <c r="D18" s="27">
        <v>0.0007662037037037037</v>
      </c>
      <c r="E18" s="99">
        <v>0.0007800925925925925</v>
      </c>
      <c r="F18" s="31">
        <f t="shared" si="0"/>
        <v>0.0007731481481481481</v>
      </c>
      <c r="G18" s="271">
        <f>AVERAGE(F18:F19)</f>
        <v>0.0007860725308641975</v>
      </c>
      <c r="H18" s="13"/>
      <c r="I18" s="31">
        <v>0.0007572916666666666</v>
      </c>
      <c r="J18" s="271">
        <f>AVERAGE(I18:I19)</f>
        <v>0.0007624999999999999</v>
      </c>
    </row>
    <row r="19" spans="1:10" ht="15.75" customHeight="1" thickBot="1">
      <c r="A19" s="287"/>
      <c r="B19" s="222" t="s">
        <v>5</v>
      </c>
      <c r="C19" s="98">
        <v>0.0007928240740740739</v>
      </c>
      <c r="D19" s="98">
        <v>0.0008009259259259259</v>
      </c>
      <c r="E19" s="98">
        <v>0.0008032407407407408</v>
      </c>
      <c r="F19" s="32">
        <f t="shared" si="0"/>
        <v>0.0007989969135802468</v>
      </c>
      <c r="G19" s="272"/>
      <c r="H19" s="13"/>
      <c r="I19" s="32">
        <v>0.0007677083333333334</v>
      </c>
      <c r="J19" s="272"/>
    </row>
    <row r="20" spans="1:10" ht="15.75" customHeight="1">
      <c r="A20" s="286" t="s">
        <v>40</v>
      </c>
      <c r="B20" s="221" t="s">
        <v>5</v>
      </c>
      <c r="C20" s="27">
        <v>0.0008344907407407407</v>
      </c>
      <c r="D20" s="25">
        <v>0.0008217592592592592</v>
      </c>
      <c r="E20" s="29">
        <v>0.00084375</v>
      </c>
      <c r="F20" s="31">
        <f t="shared" si="0"/>
        <v>0.0008333333333333332</v>
      </c>
      <c r="G20" s="271">
        <f>AVERAGE(F20:F21)</f>
        <v>0.0008315972222222221</v>
      </c>
      <c r="H20" s="13"/>
      <c r="I20" s="31">
        <v>0.000778587962962963</v>
      </c>
      <c r="J20" s="271">
        <f>AVERAGE(I20:I21)</f>
        <v>0.0007845486111111112</v>
      </c>
    </row>
    <row r="21" spans="1:10" ht="15.75" customHeight="1" thickBot="1">
      <c r="A21" s="287"/>
      <c r="B21" s="223" t="s">
        <v>5</v>
      </c>
      <c r="C21" s="28">
        <v>0.0008310185185185186</v>
      </c>
      <c r="D21" s="26">
        <v>0.0008344907407407407</v>
      </c>
      <c r="E21" s="30">
        <v>0.000824074074074074</v>
      </c>
      <c r="F21" s="32">
        <f>AVERAGE(C21:E21)</f>
        <v>0.0008298611111111111</v>
      </c>
      <c r="G21" s="275"/>
      <c r="H21" s="13"/>
      <c r="I21" s="32">
        <v>0.0007905092592592594</v>
      </c>
      <c r="J21" s="275"/>
    </row>
    <row r="22" spans="1:8" ht="15.75" customHeight="1">
      <c r="A22" s="286" t="s">
        <v>32</v>
      </c>
      <c r="B22" s="221" t="s">
        <v>5</v>
      </c>
      <c r="C22" s="27">
        <v>0.0008414351851851852</v>
      </c>
      <c r="D22" s="25">
        <v>0.0008356481481481482</v>
      </c>
      <c r="E22" s="29">
        <v>0.0008587962962962963</v>
      </c>
      <c r="F22" s="31">
        <f>AVERAGE(C22:E22)</f>
        <v>0.0008452932098765432</v>
      </c>
      <c r="G22" s="271">
        <f>AVERAGE(F22:F23)</f>
        <v>0.0008481867283950618</v>
      </c>
      <c r="H22" s="13"/>
    </row>
    <row r="23" spans="1:8" s="2" customFormat="1" ht="15.75" customHeight="1" thickBot="1">
      <c r="A23" s="287"/>
      <c r="B23" s="222" t="s">
        <v>5</v>
      </c>
      <c r="C23" s="28">
        <v>0.0008564814814814815</v>
      </c>
      <c r="D23" s="26">
        <v>0.0008518518518518518</v>
      </c>
      <c r="E23" s="30">
        <v>0.0008449074074074075</v>
      </c>
      <c r="F23" s="32">
        <f>AVERAGE(C23:E23)</f>
        <v>0.0008510802469135803</v>
      </c>
      <c r="G23" s="272"/>
      <c r="H23" s="11"/>
    </row>
    <row r="24" spans="1:8" s="3" customFormat="1" ht="15.75" customHeight="1">
      <c r="A24" s="62"/>
      <c r="B24" s="220"/>
      <c r="C24" s="8"/>
      <c r="D24" s="8"/>
      <c r="E24" s="8"/>
      <c r="F24" s="13"/>
      <c r="G24" s="215"/>
      <c r="H24" s="14"/>
    </row>
    <row r="25" spans="1:8" s="3" customFormat="1" ht="15.75" customHeight="1" thickBot="1">
      <c r="A25" s="62"/>
      <c r="B25" s="220"/>
      <c r="C25" s="8"/>
      <c r="D25" s="8"/>
      <c r="E25" s="8"/>
      <c r="F25" s="13"/>
      <c r="G25" s="215"/>
      <c r="H25" s="14"/>
    </row>
    <row r="26" spans="1:8" s="3" customFormat="1" ht="15.75" customHeight="1">
      <c r="A26" s="278" t="s">
        <v>41</v>
      </c>
      <c r="B26" s="224" t="s">
        <v>1</v>
      </c>
      <c r="C26" s="27">
        <v>0.0007569444444444445</v>
      </c>
      <c r="D26" s="25">
        <v>0.0007604166666666666</v>
      </c>
      <c r="E26" s="29">
        <v>0.0007500000000000001</v>
      </c>
      <c r="F26" s="31">
        <f aca="true" t="shared" si="2" ref="F26:F33">AVERAGE(C26:E26)</f>
        <v>0.0007557870370370371</v>
      </c>
      <c r="G26" s="271">
        <f>AVERAGE(F26:F27)</f>
        <v>0.0007544367283950618</v>
      </c>
      <c r="H26" s="14"/>
    </row>
    <row r="27" spans="1:8" s="3" customFormat="1" ht="15" customHeight="1" thickBot="1">
      <c r="A27" s="279"/>
      <c r="B27" s="225" t="s">
        <v>1</v>
      </c>
      <c r="C27" s="28">
        <v>0.0007384259259259258</v>
      </c>
      <c r="D27" s="26">
        <v>0.0007731481481481481</v>
      </c>
      <c r="E27" s="30">
        <v>0.0007476851851851851</v>
      </c>
      <c r="F27" s="32">
        <f t="shared" si="2"/>
        <v>0.0007530864197530864</v>
      </c>
      <c r="G27" s="275"/>
      <c r="H27" s="14"/>
    </row>
    <row r="28" spans="1:8" s="3" customFormat="1" ht="15" customHeight="1">
      <c r="A28" s="278" t="s">
        <v>30</v>
      </c>
      <c r="B28" s="226" t="s">
        <v>1</v>
      </c>
      <c r="C28" s="39">
        <v>0.0007905092592592594</v>
      </c>
      <c r="D28" s="25">
        <v>0.0007916666666666668</v>
      </c>
      <c r="E28" s="40">
        <v>0.0007719907407407406</v>
      </c>
      <c r="F28" s="31">
        <f t="shared" si="2"/>
        <v>0.0007847222222222222</v>
      </c>
      <c r="G28" s="271">
        <f>AVERAGE(F28:F29)</f>
        <v>0.0007690972222222222</v>
      </c>
      <c r="H28" s="14"/>
    </row>
    <row r="29" spans="1:8" s="3" customFormat="1" ht="15.75" customHeight="1" thickBot="1">
      <c r="A29" s="279"/>
      <c r="B29" s="225" t="s">
        <v>1</v>
      </c>
      <c r="C29" s="41">
        <v>0.0007604166666666666</v>
      </c>
      <c r="D29" s="26">
        <v>0.0007592592592592591</v>
      </c>
      <c r="E29" s="42">
        <v>0.0007407407407407407</v>
      </c>
      <c r="F29" s="32">
        <f t="shared" si="2"/>
        <v>0.0007534722222222221</v>
      </c>
      <c r="G29" s="275"/>
      <c r="H29" s="14"/>
    </row>
    <row r="30" spans="1:7" ht="15.75" customHeight="1">
      <c r="A30" s="278" t="s">
        <v>42</v>
      </c>
      <c r="B30" s="227" t="s">
        <v>1</v>
      </c>
      <c r="C30" s="34">
        <v>0.0007789351851851851</v>
      </c>
      <c r="D30" s="35">
        <v>0.0007615740740740741</v>
      </c>
      <c r="E30" s="36">
        <v>0.0007847222222222221</v>
      </c>
      <c r="F30" s="33">
        <f t="shared" si="2"/>
        <v>0.0007750771604938272</v>
      </c>
      <c r="G30" s="271">
        <f>AVERAGE(F30:F31)</f>
        <v>0.0007798996913580248</v>
      </c>
    </row>
    <row r="31" spans="1:7" ht="15.75" customHeight="1" thickBot="1">
      <c r="A31" s="279"/>
      <c r="B31" s="225" t="s">
        <v>1</v>
      </c>
      <c r="C31" s="28">
        <v>0.0008009259259259259</v>
      </c>
      <c r="D31" s="26">
        <v>0.0007777777777777778</v>
      </c>
      <c r="E31" s="30">
        <v>0.000775462962962963</v>
      </c>
      <c r="F31" s="32">
        <f t="shared" si="2"/>
        <v>0.0007847222222222222</v>
      </c>
      <c r="G31" s="275"/>
    </row>
    <row r="32" spans="1:7" ht="15.75" customHeight="1">
      <c r="A32" s="278" t="s">
        <v>49</v>
      </c>
      <c r="B32" s="227" t="s">
        <v>1</v>
      </c>
      <c r="C32" s="34">
        <v>0.0008171296296296298</v>
      </c>
      <c r="D32" s="35">
        <v>0.0008576388888888888</v>
      </c>
      <c r="E32" s="36">
        <v>0.0008587962962962963</v>
      </c>
      <c r="F32" s="33">
        <f t="shared" si="2"/>
        <v>0.0008445216049382717</v>
      </c>
      <c r="G32" s="271">
        <f>AVERAGE(F32:F33)</f>
        <v>0.0008435570987654321</v>
      </c>
    </row>
    <row r="33" spans="1:7" ht="15.75" customHeight="1" thickBot="1">
      <c r="A33" s="279"/>
      <c r="B33" s="225" t="s">
        <v>1</v>
      </c>
      <c r="C33" s="28">
        <v>0.0008634259259259259</v>
      </c>
      <c r="D33" s="26">
        <v>0.0008425925925925926</v>
      </c>
      <c r="E33" s="30">
        <v>0.0008217592592592592</v>
      </c>
      <c r="F33" s="32">
        <f t="shared" si="2"/>
        <v>0.0008425925925925926</v>
      </c>
      <c r="G33" s="275"/>
    </row>
    <row r="34" spans="1:8" s="46" customFormat="1" ht="15.75" customHeight="1">
      <c r="A34" s="44"/>
      <c r="B34" s="220"/>
      <c r="C34" s="8"/>
      <c r="D34" s="8"/>
      <c r="E34" s="8"/>
      <c r="F34" s="13"/>
      <c r="G34" s="45"/>
      <c r="H34" s="14"/>
    </row>
    <row r="35" spans="1:8" s="46" customFormat="1" ht="15.75" customHeight="1">
      <c r="A35" s="44"/>
      <c r="B35" s="220"/>
      <c r="C35" s="8"/>
      <c r="D35" s="8"/>
      <c r="E35" s="8"/>
      <c r="F35" s="13"/>
      <c r="G35" s="45"/>
      <c r="H35" s="14"/>
    </row>
    <row r="36" spans="1:8" s="46" customFormat="1" ht="15.75" customHeight="1">
      <c r="A36" s="44"/>
      <c r="B36" s="220"/>
      <c r="C36" s="8"/>
      <c r="D36" s="8"/>
      <c r="E36" s="8"/>
      <c r="F36" s="13"/>
      <c r="G36" s="45"/>
      <c r="H36" s="14"/>
    </row>
    <row r="37" spans="1:8" s="46" customFormat="1" ht="15.75" customHeight="1">
      <c r="A37" s="44"/>
      <c r="B37" s="220"/>
      <c r="C37" s="8"/>
      <c r="D37" s="8"/>
      <c r="E37" s="8"/>
      <c r="F37" s="13"/>
      <c r="G37" s="45"/>
      <c r="H37" s="14"/>
    </row>
    <row r="38" spans="1:8" s="46" customFormat="1" ht="15.75" customHeight="1">
      <c r="A38" s="280" t="s">
        <v>10</v>
      </c>
      <c r="B38" s="281"/>
      <c r="C38" s="281"/>
      <c r="D38" s="281"/>
      <c r="E38" s="281"/>
      <c r="F38" s="281"/>
      <c r="G38" s="281"/>
      <c r="H38" s="14"/>
    </row>
    <row r="39" ht="15.75" customHeight="1" thickBot="1"/>
    <row r="40" spans="1:13" ht="15.75" customHeight="1" thickBot="1">
      <c r="A40" s="276" t="s">
        <v>46</v>
      </c>
      <c r="B40" s="277"/>
      <c r="C40" s="212">
        <v>1</v>
      </c>
      <c r="D40" s="213">
        <v>2</v>
      </c>
      <c r="E40" s="212">
        <v>3</v>
      </c>
      <c r="F40" s="214" t="s">
        <v>47</v>
      </c>
      <c r="G40" s="214" t="s">
        <v>48</v>
      </c>
      <c r="H40" s="43"/>
      <c r="I40" s="273">
        <v>2019</v>
      </c>
      <c r="J40" s="274"/>
      <c r="L40" s="273">
        <v>2018</v>
      </c>
      <c r="M40" s="274"/>
    </row>
    <row r="41" spans="1:13" ht="15.75" customHeight="1">
      <c r="A41" s="278" t="s">
        <v>7</v>
      </c>
      <c r="B41" s="229" t="s">
        <v>4</v>
      </c>
      <c r="C41" s="27">
        <v>0.0008564814814814815</v>
      </c>
      <c r="D41" s="25">
        <v>0.0008622685185185186</v>
      </c>
      <c r="E41" s="29">
        <v>0.0008587962962962963</v>
      </c>
      <c r="F41" s="31">
        <f aca="true" t="shared" si="3" ref="F41:F46">AVERAGE(C41:E41)</f>
        <v>0.0008591820987654321</v>
      </c>
      <c r="G41" s="271">
        <f>AVERAGE(F41:F42)</f>
        <v>0.0008607253086419754</v>
      </c>
      <c r="I41" s="31">
        <v>0.0008769675925925925</v>
      </c>
      <c r="J41" s="271">
        <f>AVERAGE(I41:I42)</f>
        <v>0.0008784722222222222</v>
      </c>
      <c r="L41" s="31">
        <v>0.0008981481481481482</v>
      </c>
      <c r="M41" s="271">
        <f>AVERAGE(L41:L42)</f>
        <v>0.0008956597222222223</v>
      </c>
    </row>
    <row r="42" spans="1:13" ht="15.75" customHeight="1" thickBot="1">
      <c r="A42" s="279"/>
      <c r="B42" s="230" t="s">
        <v>4</v>
      </c>
      <c r="C42" s="28">
        <v>0.0008668981481481482</v>
      </c>
      <c r="D42" s="26">
        <v>0.000869212962962963</v>
      </c>
      <c r="E42" s="30">
        <v>0.0008506944444444446</v>
      </c>
      <c r="F42" s="32">
        <f t="shared" si="3"/>
        <v>0.0008622685185185186</v>
      </c>
      <c r="G42" s="275"/>
      <c r="I42" s="32">
        <v>0.000879976851851852</v>
      </c>
      <c r="J42" s="275"/>
      <c r="L42" s="32">
        <v>0.0008931712962962963</v>
      </c>
      <c r="M42" s="275"/>
    </row>
    <row r="43" spans="1:7" ht="15.75" customHeight="1">
      <c r="A43" s="278" t="s">
        <v>34</v>
      </c>
      <c r="B43" s="231" t="s">
        <v>4</v>
      </c>
      <c r="C43" s="39">
        <v>0.0008564814814814815</v>
      </c>
      <c r="D43" s="25">
        <v>0.000869212962962963</v>
      </c>
      <c r="E43" s="40">
        <v>0.0008831018518518519</v>
      </c>
      <c r="F43" s="31">
        <f t="shared" si="3"/>
        <v>0.0008695987654320989</v>
      </c>
      <c r="G43" s="271">
        <f>AVERAGE(F43:F44)</f>
        <v>0.0008777006172839507</v>
      </c>
    </row>
    <row r="44" spans="1:7" ht="15.75" customHeight="1" thickBot="1">
      <c r="A44" s="279"/>
      <c r="B44" s="230" t="s">
        <v>4</v>
      </c>
      <c r="C44" s="41">
        <v>0.0008773148148148148</v>
      </c>
      <c r="D44" s="26">
        <v>0.0008981481481481482</v>
      </c>
      <c r="E44" s="42">
        <v>0.0008819444444444444</v>
      </c>
      <c r="F44" s="32">
        <f t="shared" si="3"/>
        <v>0.0008858024691358025</v>
      </c>
      <c r="G44" s="275"/>
    </row>
    <row r="45" spans="1:10" ht="15.75" customHeight="1">
      <c r="A45" s="278" t="s">
        <v>43</v>
      </c>
      <c r="B45" s="232" t="s">
        <v>4</v>
      </c>
      <c r="C45" s="34">
        <v>0.0009837962962962964</v>
      </c>
      <c r="D45" s="35">
        <v>0.0009791666666666668</v>
      </c>
      <c r="E45" s="36">
        <v>0.0009768518518518518</v>
      </c>
      <c r="F45" s="33">
        <f t="shared" si="3"/>
        <v>0.0009799382716049385</v>
      </c>
      <c r="G45" s="271">
        <f>AVERAGE(F45:F46)</f>
        <v>0.0009841820987654321</v>
      </c>
      <c r="I45" s="31">
        <v>0.001061689814814815</v>
      </c>
      <c r="J45" s="271">
        <f>AVERAGE(I45:I46)</f>
        <v>0.001074826388888889</v>
      </c>
    </row>
    <row r="46" spans="1:10" ht="15.75" customHeight="1" thickBot="1">
      <c r="A46" s="279"/>
      <c r="B46" s="230" t="s">
        <v>4</v>
      </c>
      <c r="C46" s="28">
        <v>0.0009768518518518518</v>
      </c>
      <c r="D46" s="26">
        <v>0.0009849537037037038</v>
      </c>
      <c r="E46" s="30">
        <v>0.0010034722222222222</v>
      </c>
      <c r="F46" s="32">
        <f t="shared" si="3"/>
        <v>0.0009884259259259258</v>
      </c>
      <c r="G46" s="275"/>
      <c r="I46" s="32">
        <v>0.0010879629629629629</v>
      </c>
      <c r="J46" s="275"/>
    </row>
    <row r="47" spans="1:7" ht="15.75" customHeight="1">
      <c r="A47" s="62"/>
      <c r="B47" s="220"/>
      <c r="C47" s="8"/>
      <c r="D47" s="8"/>
      <c r="E47" s="8"/>
      <c r="F47" s="13"/>
      <c r="G47" s="100"/>
    </row>
    <row r="48" spans="1:7" ht="15.75" customHeight="1" thickBot="1">
      <c r="A48" s="62"/>
      <c r="B48" s="220"/>
      <c r="C48" s="8"/>
      <c r="D48" s="8"/>
      <c r="E48" s="8"/>
      <c r="F48" s="13"/>
      <c r="G48" s="100"/>
    </row>
    <row r="49" spans="1:7" ht="15.75" customHeight="1">
      <c r="A49" s="278" t="s">
        <v>44</v>
      </c>
      <c r="B49" s="236" t="s">
        <v>45</v>
      </c>
      <c r="C49" s="27">
        <v>0.0007731481481481481</v>
      </c>
      <c r="D49" s="25">
        <v>0.0007685185185185185</v>
      </c>
      <c r="E49" s="29">
        <v>0.0007777777777777778</v>
      </c>
      <c r="F49" s="31">
        <f>AVERAGE(C49:E49)</f>
        <v>0.0007731481481481481</v>
      </c>
      <c r="G49" s="271">
        <f>AVERAGE(F49:F50)</f>
        <v>0.0007775848765432099</v>
      </c>
    </row>
    <row r="50" spans="1:7" ht="15.75" customHeight="1" thickBot="1">
      <c r="A50" s="279"/>
      <c r="B50" s="237" t="s">
        <v>45</v>
      </c>
      <c r="C50" s="28">
        <v>0.000787037037037037</v>
      </c>
      <c r="D50" s="26">
        <v>0.000787037037037037</v>
      </c>
      <c r="E50" s="30">
        <v>0.0007719907407407406</v>
      </c>
      <c r="F50" s="32">
        <f>AVERAGE(C50:E50)</f>
        <v>0.0007820216049382716</v>
      </c>
      <c r="G50" s="275"/>
    </row>
    <row r="51" spans="1:8" s="3" customFormat="1" ht="15.75" customHeight="1">
      <c r="A51" s="62"/>
      <c r="B51" s="220"/>
      <c r="C51" s="8"/>
      <c r="D51" s="8"/>
      <c r="E51" s="8"/>
      <c r="F51" s="13"/>
      <c r="G51" s="100"/>
      <c r="H51" s="14"/>
    </row>
    <row r="52" spans="1:7" ht="15.75" customHeight="1">
      <c r="A52" s="62"/>
      <c r="B52" s="220"/>
      <c r="C52" s="8"/>
      <c r="D52" s="8"/>
      <c r="E52" s="8"/>
      <c r="F52" s="13"/>
      <c r="G52" s="100"/>
    </row>
    <row r="55" spans="1:7" ht="15.75" customHeight="1">
      <c r="A55" s="62"/>
      <c r="B55" s="220"/>
      <c r="C55" s="8"/>
      <c r="D55" s="8"/>
      <c r="E55" s="8"/>
      <c r="F55" s="13"/>
      <c r="G55" s="100"/>
    </row>
    <row r="56" spans="1:7" ht="15.75" customHeight="1">
      <c r="A56" s="62"/>
      <c r="B56" s="220"/>
      <c r="C56" s="8"/>
      <c r="D56" s="8"/>
      <c r="E56" s="8"/>
      <c r="F56" s="13"/>
      <c r="G56" s="100"/>
    </row>
    <row r="57" spans="1:7" ht="17.25" customHeight="1">
      <c r="A57" s="62"/>
      <c r="B57" s="220"/>
      <c r="C57" s="8"/>
      <c r="D57" s="8"/>
      <c r="E57" s="8"/>
      <c r="F57" s="13"/>
      <c r="G57" s="100"/>
    </row>
    <row r="58" spans="1:7" ht="17.25" customHeight="1">
      <c r="A58" s="62"/>
      <c r="B58" s="220"/>
      <c r="C58" s="8"/>
      <c r="D58" s="8"/>
      <c r="E58" s="8"/>
      <c r="F58" s="13"/>
      <c r="G58" s="100"/>
    </row>
    <row r="59" spans="1:7" ht="17.25" customHeight="1">
      <c r="A59" s="62"/>
      <c r="B59" s="220"/>
      <c r="C59" s="8"/>
      <c r="D59" s="8"/>
      <c r="E59" s="8"/>
      <c r="F59" s="13"/>
      <c r="G59" s="100"/>
    </row>
    <row r="60" spans="1:7" ht="15.75" customHeight="1">
      <c r="A60" s="70"/>
      <c r="B60" s="233"/>
      <c r="C60" s="3"/>
      <c r="D60" s="3"/>
      <c r="E60" s="3"/>
      <c r="F60" s="70"/>
      <c r="G60" s="3"/>
    </row>
    <row r="61" spans="1:7" ht="15.75" customHeight="1">
      <c r="A61" s="3"/>
      <c r="B61" s="234"/>
      <c r="C61" s="3"/>
      <c r="D61" s="3"/>
      <c r="E61" s="3"/>
      <c r="F61" s="70"/>
      <c r="G61" s="3"/>
    </row>
    <row r="62" spans="1:7" ht="15.75" customHeight="1">
      <c r="A62" s="3"/>
      <c r="B62" s="234"/>
      <c r="C62" s="3"/>
      <c r="D62" s="3"/>
      <c r="E62" s="3"/>
      <c r="F62" s="70"/>
      <c r="G62" s="3"/>
    </row>
    <row r="63" spans="1:7" ht="15.75" customHeight="1">
      <c r="A63" s="62"/>
      <c r="B63" s="234"/>
      <c r="C63" s="8"/>
      <c r="D63" s="8"/>
      <c r="E63" s="8"/>
      <c r="F63" s="13"/>
      <c r="G63" s="100"/>
    </row>
    <row r="64" spans="1:7" ht="15.75" customHeight="1">
      <c r="A64" s="62"/>
      <c r="B64" s="234"/>
      <c r="C64" s="8"/>
      <c r="D64" s="8"/>
      <c r="E64" s="8"/>
      <c r="F64" s="13"/>
      <c r="G64" s="100"/>
    </row>
    <row r="65" spans="1:7" ht="15.75" customHeight="1">
      <c r="A65" s="62"/>
      <c r="B65" s="234"/>
      <c r="C65" s="8"/>
      <c r="D65" s="8"/>
      <c r="E65" s="8"/>
      <c r="F65" s="13"/>
      <c r="G65" s="100"/>
    </row>
    <row r="66" spans="1:7" ht="15.75" customHeight="1">
      <c r="A66" s="62"/>
      <c r="B66" s="234"/>
      <c r="C66" s="8"/>
      <c r="D66" s="8"/>
      <c r="E66" s="8"/>
      <c r="F66" s="13"/>
      <c r="G66" s="100"/>
    </row>
    <row r="67" spans="1:7" ht="15.75" customHeight="1">
      <c r="A67" s="62"/>
      <c r="B67" s="220"/>
      <c r="C67" s="8"/>
      <c r="D67" s="8"/>
      <c r="E67" s="8"/>
      <c r="F67" s="13"/>
      <c r="G67" s="100"/>
    </row>
    <row r="68" spans="1:7" ht="15.75" customHeight="1">
      <c r="A68" s="62"/>
      <c r="B68" s="220"/>
      <c r="C68" s="8"/>
      <c r="D68" s="8"/>
      <c r="E68" s="8"/>
      <c r="F68" s="13"/>
      <c r="G68" s="100"/>
    </row>
    <row r="69" spans="1:7" ht="15.75" customHeight="1">
      <c r="A69" s="62"/>
      <c r="B69" s="220"/>
      <c r="C69" s="8"/>
      <c r="D69" s="8"/>
      <c r="E69" s="8"/>
      <c r="F69" s="13"/>
      <c r="G69" s="100"/>
    </row>
    <row r="70" spans="1:7" ht="15.75" customHeight="1">
      <c r="A70" s="62"/>
      <c r="B70" s="220"/>
      <c r="C70" s="8"/>
      <c r="D70" s="8"/>
      <c r="E70" s="8"/>
      <c r="F70" s="13"/>
      <c r="G70" s="100"/>
    </row>
    <row r="71" spans="1:7" ht="15.75" customHeight="1">
      <c r="A71" s="290"/>
      <c r="B71" s="220"/>
      <c r="C71" s="8"/>
      <c r="D71" s="8"/>
      <c r="E71" s="8"/>
      <c r="F71" s="13"/>
      <c r="G71" s="282"/>
    </row>
    <row r="72" spans="1:7" ht="15.75" customHeight="1">
      <c r="A72" s="290"/>
      <c r="B72" s="220"/>
      <c r="C72" s="8"/>
      <c r="D72" s="8"/>
      <c r="E72" s="8"/>
      <c r="F72" s="13"/>
      <c r="G72" s="282"/>
    </row>
    <row r="73" spans="1:8" s="46" customFormat="1" ht="15.75" customHeight="1">
      <c r="A73" s="44"/>
      <c r="B73" s="220"/>
      <c r="C73" s="8"/>
      <c r="D73" s="8"/>
      <c r="E73" s="8"/>
      <c r="F73" s="13"/>
      <c r="G73" s="45"/>
      <c r="H73" s="14"/>
    </row>
    <row r="74" spans="1:8" s="46" customFormat="1" ht="15.75" customHeight="1">
      <c r="A74" s="44"/>
      <c r="B74" s="220"/>
      <c r="C74" s="8"/>
      <c r="D74" s="8"/>
      <c r="E74" s="8"/>
      <c r="F74" s="13"/>
      <c r="G74" s="45"/>
      <c r="H74" s="14"/>
    </row>
    <row r="75" spans="1:8" s="46" customFormat="1" ht="15.75" customHeight="1">
      <c r="A75" s="44"/>
      <c r="B75" s="220"/>
      <c r="C75" s="8"/>
      <c r="D75" s="8"/>
      <c r="E75" s="8"/>
      <c r="F75" s="13"/>
      <c r="G75" s="45"/>
      <c r="H75" s="14"/>
    </row>
    <row r="76" spans="1:8" s="46" customFormat="1" ht="15.75" customHeight="1">
      <c r="A76" s="44"/>
      <c r="B76" s="220"/>
      <c r="C76" s="8"/>
      <c r="D76" s="8"/>
      <c r="E76" s="8"/>
      <c r="F76" s="13"/>
      <c r="G76" s="45"/>
      <c r="H76" s="14"/>
    </row>
    <row r="77" spans="1:8" s="46" customFormat="1" ht="15.75" customHeight="1">
      <c r="A77" s="44"/>
      <c r="B77" s="220"/>
      <c r="C77" s="8"/>
      <c r="D77" s="8"/>
      <c r="E77" s="8"/>
      <c r="F77" s="13"/>
      <c r="G77" s="45"/>
      <c r="H77" s="14"/>
    </row>
    <row r="78" spans="1:8" s="46" customFormat="1" ht="15.75" customHeight="1">
      <c r="A78" s="44"/>
      <c r="B78" s="220"/>
      <c r="C78" s="8"/>
      <c r="D78" s="8"/>
      <c r="E78" s="8"/>
      <c r="F78" s="13"/>
      <c r="G78" s="45"/>
      <c r="H78" s="14"/>
    </row>
    <row r="79" spans="1:8" s="46" customFormat="1" ht="15.75" customHeight="1">
      <c r="A79" s="283"/>
      <c r="B79" s="283"/>
      <c r="C79" s="69"/>
      <c r="D79" s="69"/>
      <c r="E79" s="69"/>
      <c r="F79" s="56"/>
      <c r="G79" s="56"/>
      <c r="H79" s="14"/>
    </row>
    <row r="80" spans="1:8" ht="15.75" customHeight="1">
      <c r="A80" s="70"/>
      <c r="B80" s="233"/>
      <c r="C80" s="3"/>
      <c r="D80" s="3"/>
      <c r="E80" s="3"/>
      <c r="F80" s="70"/>
      <c r="G80" s="3"/>
      <c r="H80" s="14"/>
    </row>
    <row r="81" spans="1:8" ht="15.75" customHeight="1">
      <c r="A81" s="290"/>
      <c r="B81" s="220"/>
      <c r="C81" s="8"/>
      <c r="D81" s="8"/>
      <c r="E81" s="8"/>
      <c r="F81" s="13"/>
      <c r="G81" s="282"/>
      <c r="H81" s="14"/>
    </row>
    <row r="82" spans="1:8" ht="15.75" customHeight="1">
      <c r="A82" s="290"/>
      <c r="B82" s="220"/>
      <c r="C82" s="8"/>
      <c r="D82" s="8"/>
      <c r="E82" s="8"/>
      <c r="F82" s="13"/>
      <c r="G82" s="282"/>
      <c r="H82" s="14"/>
    </row>
    <row r="83" spans="1:8" ht="15.75" customHeight="1">
      <c r="A83" s="290"/>
      <c r="B83" s="220"/>
      <c r="C83" s="8"/>
      <c r="D83" s="8"/>
      <c r="E83" s="8"/>
      <c r="F83" s="13"/>
      <c r="G83" s="282"/>
      <c r="H83" s="14"/>
    </row>
    <row r="84" spans="1:8" ht="15.75" customHeight="1">
      <c r="A84" s="290"/>
      <c r="B84" s="220"/>
      <c r="C84" s="8"/>
      <c r="D84" s="8"/>
      <c r="E84" s="8"/>
      <c r="F84" s="13"/>
      <c r="G84" s="282"/>
      <c r="H84" s="14"/>
    </row>
    <row r="85" spans="1:8" ht="15.75" customHeight="1">
      <c r="A85" s="70"/>
      <c r="B85" s="233"/>
      <c r="C85" s="3"/>
      <c r="D85" s="3"/>
      <c r="E85" s="3"/>
      <c r="F85" s="70"/>
      <c r="G85" s="3"/>
      <c r="H85" s="14"/>
    </row>
    <row r="86" spans="1:8" ht="15.75" customHeight="1">
      <c r="A86" s="290"/>
      <c r="B86" s="235"/>
      <c r="C86" s="8"/>
      <c r="D86" s="8"/>
      <c r="E86" s="8"/>
      <c r="F86" s="13"/>
      <c r="G86" s="282"/>
      <c r="H86" s="14"/>
    </row>
    <row r="87" spans="1:8" ht="15.75" customHeight="1">
      <c r="A87" s="290"/>
      <c r="B87" s="235"/>
      <c r="C87" s="8"/>
      <c r="D87" s="8"/>
      <c r="E87" s="8"/>
      <c r="F87" s="13"/>
      <c r="G87" s="282"/>
      <c r="H87" s="14"/>
    </row>
    <row r="88" spans="1:8" ht="15.75" customHeight="1">
      <c r="A88" s="290"/>
      <c r="B88" s="235"/>
      <c r="C88" s="8"/>
      <c r="D88" s="8"/>
      <c r="E88" s="8"/>
      <c r="F88" s="13"/>
      <c r="G88" s="282"/>
      <c r="H88" s="14"/>
    </row>
    <row r="89" spans="1:8" ht="15.75" customHeight="1">
      <c r="A89" s="290"/>
      <c r="B89" s="235"/>
      <c r="C89" s="8"/>
      <c r="D89" s="8"/>
      <c r="E89" s="8"/>
      <c r="F89" s="13"/>
      <c r="G89" s="282"/>
      <c r="H89" s="14"/>
    </row>
    <row r="90" spans="1:8" ht="15.75" customHeight="1">
      <c r="A90" s="290"/>
      <c r="B90" s="235"/>
      <c r="C90" s="8"/>
      <c r="D90" s="8"/>
      <c r="E90" s="8"/>
      <c r="F90" s="13"/>
      <c r="G90" s="282"/>
      <c r="H90" s="14"/>
    </row>
    <row r="91" spans="1:8" ht="15.75" customHeight="1">
      <c r="A91" s="290"/>
      <c r="B91" s="235"/>
      <c r="C91" s="8"/>
      <c r="D91" s="8"/>
      <c r="E91" s="8"/>
      <c r="F91" s="13"/>
      <c r="G91" s="282"/>
      <c r="H91" s="14"/>
    </row>
    <row r="92" spans="1:8" ht="15.75" customHeight="1">
      <c r="A92" s="290"/>
      <c r="B92" s="235"/>
      <c r="C92" s="8"/>
      <c r="D92" s="8"/>
      <c r="E92" s="8"/>
      <c r="F92" s="13"/>
      <c r="G92" s="282"/>
      <c r="H92" s="14"/>
    </row>
    <row r="93" spans="1:8" ht="15.75" customHeight="1">
      <c r="A93" s="290"/>
      <c r="B93" s="235"/>
      <c r="C93" s="8"/>
      <c r="D93" s="8"/>
      <c r="E93" s="8"/>
      <c r="F93" s="13"/>
      <c r="G93" s="282"/>
      <c r="H93" s="14"/>
    </row>
    <row r="94" spans="1:8" ht="15.75" customHeight="1">
      <c r="A94" s="3"/>
      <c r="B94" s="233"/>
      <c r="C94" s="3"/>
      <c r="D94" s="3"/>
      <c r="E94" s="3"/>
      <c r="F94" s="70"/>
      <c r="G94" s="3"/>
      <c r="H94" s="14"/>
    </row>
    <row r="95" spans="1:8" ht="15.75" customHeight="1">
      <c r="A95" s="3"/>
      <c r="B95" s="233"/>
      <c r="C95" s="3"/>
      <c r="D95" s="3"/>
      <c r="E95" s="3"/>
      <c r="F95" s="70"/>
      <c r="G95" s="3"/>
      <c r="H95" s="14"/>
    </row>
    <row r="96" spans="1:8" ht="15.75" customHeight="1">
      <c r="A96" s="3"/>
      <c r="B96" s="233"/>
      <c r="C96" s="3"/>
      <c r="D96" s="3"/>
      <c r="E96" s="3"/>
      <c r="F96" s="70"/>
      <c r="G96" s="3"/>
      <c r="H96" s="14"/>
    </row>
    <row r="97" spans="1:8" ht="15.75" customHeight="1">
      <c r="A97" s="3"/>
      <c r="B97" s="233"/>
      <c r="C97" s="3"/>
      <c r="D97" s="3"/>
      <c r="E97" s="3"/>
      <c r="F97" s="70"/>
      <c r="G97" s="3"/>
      <c r="H97" s="14"/>
    </row>
    <row r="98" spans="1:8" ht="15.75" customHeight="1">
      <c r="A98" s="3"/>
      <c r="B98" s="233"/>
      <c r="C98" s="3"/>
      <c r="D98" s="3"/>
      <c r="E98" s="3"/>
      <c r="F98" s="70"/>
      <c r="G98" s="3"/>
      <c r="H98" s="14"/>
    </row>
  </sheetData>
  <sheetProtection/>
  <mergeCells count="65">
    <mergeCell ref="J45:J46"/>
    <mergeCell ref="A30:A31"/>
    <mergeCell ref="G30:G31"/>
    <mergeCell ref="A83:A84"/>
    <mergeCell ref="A26:A27"/>
    <mergeCell ref="A71:A72"/>
    <mergeCell ref="G83:G84"/>
    <mergeCell ref="G26:G27"/>
    <mergeCell ref="G81:G82"/>
    <mergeCell ref="A1:G1"/>
    <mergeCell ref="A92:A93"/>
    <mergeCell ref="A81:A82"/>
    <mergeCell ref="A86:A87"/>
    <mergeCell ref="A88:A89"/>
    <mergeCell ref="A90:A91"/>
    <mergeCell ref="A4:A5"/>
    <mergeCell ref="A20:A21"/>
    <mergeCell ref="A16:A17"/>
    <mergeCell ref="A22:A23"/>
    <mergeCell ref="A18:A19"/>
    <mergeCell ref="A10:A11"/>
    <mergeCell ref="A8:A9"/>
    <mergeCell ref="G22:G23"/>
    <mergeCell ref="G18:G19"/>
    <mergeCell ref="G20:G21"/>
    <mergeCell ref="G16:G17"/>
    <mergeCell ref="G12:G13"/>
    <mergeCell ref="G6:G7"/>
    <mergeCell ref="G8:G9"/>
    <mergeCell ref="G90:G91"/>
    <mergeCell ref="G92:G93"/>
    <mergeCell ref="A3:B3"/>
    <mergeCell ref="A79:B79"/>
    <mergeCell ref="G71:G72"/>
    <mergeCell ref="A49:A50"/>
    <mergeCell ref="A6:A7"/>
    <mergeCell ref="A12:A13"/>
    <mergeCell ref="G49:G50"/>
    <mergeCell ref="G4:G5"/>
    <mergeCell ref="G41:G42"/>
    <mergeCell ref="A43:A44"/>
    <mergeCell ref="G43:G44"/>
    <mergeCell ref="A38:G38"/>
    <mergeCell ref="G86:G87"/>
    <mergeCell ref="G88:G89"/>
    <mergeCell ref="A45:A46"/>
    <mergeCell ref="G45:G46"/>
    <mergeCell ref="A32:A33"/>
    <mergeCell ref="G32:G33"/>
    <mergeCell ref="J8:J9"/>
    <mergeCell ref="I3:J3"/>
    <mergeCell ref="J16:J17"/>
    <mergeCell ref="J18:J19"/>
    <mergeCell ref="J20:J21"/>
    <mergeCell ref="J41:J42"/>
    <mergeCell ref="M8:M9"/>
    <mergeCell ref="L3:M3"/>
    <mergeCell ref="M41:M42"/>
    <mergeCell ref="A40:B40"/>
    <mergeCell ref="I40:J40"/>
    <mergeCell ref="L40:M40"/>
    <mergeCell ref="G10:G11"/>
    <mergeCell ref="A28:A29"/>
    <mergeCell ref="G28:G29"/>
    <mergeCell ref="A41:A42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S46"/>
  <sheetViews>
    <sheetView tabSelected="1" zoomScalePageLayoutView="0" workbookViewId="0" topLeftCell="A1">
      <selection activeCell="W13" sqref="W13"/>
    </sheetView>
  </sheetViews>
  <sheetFormatPr defaultColWidth="9.140625" defaultRowHeight="15.75" customHeight="1"/>
  <cols>
    <col min="1" max="1" width="20.57421875" style="0" customWidth="1"/>
    <col min="2" max="2" width="0.5625" style="22" customWidth="1"/>
    <col min="3" max="3" width="4.57421875" style="1" customWidth="1"/>
    <col min="14" max="14" width="3.421875" style="11" customWidth="1"/>
    <col min="15" max="15" width="9.140625" style="211" customWidth="1"/>
    <col min="16" max="16" width="3.8515625" style="0" customWidth="1"/>
  </cols>
  <sheetData>
    <row r="1" spans="1:13" ht="15.75" customHeight="1" thickBot="1">
      <c r="A1" s="291" t="s">
        <v>11</v>
      </c>
      <c r="B1" s="291"/>
      <c r="C1" s="291"/>
      <c r="D1" s="292"/>
      <c r="E1" s="292"/>
      <c r="F1" s="292"/>
      <c r="G1" s="293"/>
      <c r="H1" s="293"/>
      <c r="I1" s="293"/>
      <c r="J1" s="293"/>
      <c r="K1" s="293"/>
      <c r="L1" s="293"/>
      <c r="M1" s="293"/>
    </row>
    <row r="2" spans="15:17" ht="15.75" customHeight="1" thickBot="1">
      <c r="O2" s="321">
        <v>2019</v>
      </c>
      <c r="Q2" s="321">
        <v>2018</v>
      </c>
    </row>
    <row r="3" spans="1:15" ht="15.75" customHeight="1" thickBot="1">
      <c r="A3" s="322" t="s">
        <v>46</v>
      </c>
      <c r="B3" s="323"/>
      <c r="C3" s="324"/>
      <c r="D3" s="37">
        <v>1</v>
      </c>
      <c r="E3" s="15">
        <v>2</v>
      </c>
      <c r="F3" s="17">
        <v>3</v>
      </c>
      <c r="G3" s="15">
        <v>4</v>
      </c>
      <c r="H3" s="16">
        <v>5</v>
      </c>
      <c r="I3" s="17">
        <v>6</v>
      </c>
      <c r="J3" s="300">
        <v>7</v>
      </c>
      <c r="K3" s="17">
        <v>8</v>
      </c>
      <c r="L3" s="37">
        <v>9</v>
      </c>
      <c r="M3" s="5" t="s">
        <v>0</v>
      </c>
      <c r="N3" s="124"/>
      <c r="O3" s="314"/>
    </row>
    <row r="4" spans="1:15" ht="15.75" customHeight="1" thickBot="1" thickTop="1">
      <c r="A4" s="298" t="s">
        <v>50</v>
      </c>
      <c r="B4" s="94"/>
      <c r="C4" s="304" t="s">
        <v>3</v>
      </c>
      <c r="D4" s="21">
        <v>0.00030092592592592595</v>
      </c>
      <c r="E4" s="18">
        <v>0.0003148148148148148</v>
      </c>
      <c r="F4" s="20">
        <v>0.0003333333333333333</v>
      </c>
      <c r="G4" s="18">
        <v>0.00032870370370370367</v>
      </c>
      <c r="H4" s="19">
        <v>0.0003229166666666666</v>
      </c>
      <c r="I4" s="20">
        <v>0.0003379629629629629</v>
      </c>
      <c r="J4" s="297">
        <v>0.00032175925925925926</v>
      </c>
      <c r="K4" s="20">
        <v>0.0003252314814814815</v>
      </c>
      <c r="L4" s="21">
        <v>0.00029398148148148144</v>
      </c>
      <c r="M4" s="38">
        <f>AVERAGE(D4:L4)</f>
        <v>0.0003199588477366255</v>
      </c>
      <c r="N4" s="97"/>
      <c r="O4" s="315"/>
    </row>
    <row r="5" spans="1:15" ht="15.75" customHeight="1" thickBot="1">
      <c r="A5" s="238" t="s">
        <v>51</v>
      </c>
      <c r="B5" s="296"/>
      <c r="C5" s="305"/>
      <c r="D5" s="21">
        <v>0.0003148148148148148</v>
      </c>
      <c r="E5" s="297">
        <v>0.00032638888888888887</v>
      </c>
      <c r="F5" s="20">
        <v>0.0003333333333333333</v>
      </c>
      <c r="G5" s="297">
        <v>0.00032986111111111107</v>
      </c>
      <c r="H5" s="19">
        <v>0.0003252314814814815</v>
      </c>
      <c r="I5" s="20">
        <v>0.0003379629629629629</v>
      </c>
      <c r="J5" s="297">
        <v>0.0003333333333333333</v>
      </c>
      <c r="K5" s="20">
        <v>0.0003379629629629629</v>
      </c>
      <c r="L5" s="21">
        <v>0.0003113425925925926</v>
      </c>
      <c r="M5" s="38">
        <f>AVERAGE(D5:L5)</f>
        <v>0.00032780349794238686</v>
      </c>
      <c r="N5" s="97"/>
      <c r="O5" s="320">
        <v>0.0003314814814814815</v>
      </c>
    </row>
    <row r="6" spans="1:15" ht="15.75" customHeight="1">
      <c r="A6" s="238" t="s">
        <v>20</v>
      </c>
      <c r="B6" s="296"/>
      <c r="C6" s="305"/>
      <c r="D6" s="21">
        <v>0.0003252314814814815</v>
      </c>
      <c r="E6" s="297">
        <v>0.0003032407407407407</v>
      </c>
      <c r="F6" s="20">
        <v>0.0003310185185185185</v>
      </c>
      <c r="G6" s="297">
        <v>0.00033680555555555563</v>
      </c>
      <c r="H6" s="19">
        <v>0.0003310185185185185</v>
      </c>
      <c r="I6" s="20">
        <v>0.00033680555555555563</v>
      </c>
      <c r="J6" s="297">
        <v>0.00032986111111111107</v>
      </c>
      <c r="K6" s="20">
        <v>0.0003483796296296297</v>
      </c>
      <c r="L6" s="21">
        <v>0.0003113425925925926</v>
      </c>
      <c r="M6" s="38">
        <f>AVERAGE(D6:L6)</f>
        <v>0.00032818930041152264</v>
      </c>
      <c r="N6" s="97"/>
      <c r="O6" s="315"/>
    </row>
    <row r="7" spans="1:15" ht="15.75" customHeight="1">
      <c r="A7" s="295" t="s">
        <v>17</v>
      </c>
      <c r="B7" s="296"/>
      <c r="C7" s="305"/>
      <c r="D7" s="21">
        <v>0.0003275462962962963</v>
      </c>
      <c r="E7" s="297">
        <v>0.00032870370370370367</v>
      </c>
      <c r="F7" s="20">
        <v>0.0003333333333333333</v>
      </c>
      <c r="G7" s="297">
        <v>0.00032986111111111107</v>
      </c>
      <c r="H7" s="19">
        <v>0.0003275462962962963</v>
      </c>
      <c r="I7" s="20">
        <v>0.0003379629629629629</v>
      </c>
      <c r="J7" s="297">
        <v>0.0003333333333333333</v>
      </c>
      <c r="K7" s="20">
        <v>0.0003252314814814815</v>
      </c>
      <c r="L7" s="21">
        <v>0.0003113425925925926</v>
      </c>
      <c r="M7" s="4">
        <f>AVERAGE(D7:L7)</f>
        <v>0.00032831790123456794</v>
      </c>
      <c r="N7" s="97"/>
      <c r="O7" s="315"/>
    </row>
    <row r="8" spans="1:15" ht="15.75" customHeight="1" thickBot="1">
      <c r="A8" s="311" t="s">
        <v>22</v>
      </c>
      <c r="B8" s="313"/>
      <c r="C8" s="305"/>
      <c r="D8" s="239">
        <v>0.00037268518518518526</v>
      </c>
      <c r="E8" s="250">
        <v>0.00037268518518518526</v>
      </c>
      <c r="F8" s="241">
        <v>0.00037731481481481486</v>
      </c>
      <c r="G8" s="250">
        <v>0.00037615740740740735</v>
      </c>
      <c r="H8" s="243">
        <v>0.00037847222222222226</v>
      </c>
      <c r="I8" s="241">
        <v>0.00037499999999999995</v>
      </c>
      <c r="J8" s="250">
        <v>0.00037384259259259255</v>
      </c>
      <c r="K8" s="241">
        <v>0.00039120370370370367</v>
      </c>
      <c r="L8" s="299">
        <v>0.0003576388888888889</v>
      </c>
      <c r="M8" s="38">
        <f>AVERAGE(D8:L8)</f>
        <v>0.00037500000000000006</v>
      </c>
      <c r="N8" s="97"/>
      <c r="O8" s="315"/>
    </row>
    <row r="9" spans="1:19" ht="15.75" customHeight="1" thickBot="1">
      <c r="A9" s="310" t="s">
        <v>52</v>
      </c>
      <c r="B9" s="312"/>
      <c r="C9" s="306"/>
      <c r="D9" s="130">
        <v>0.00037268518518518526</v>
      </c>
      <c r="E9" s="125">
        <v>0.00037268518518518526</v>
      </c>
      <c r="F9" s="126">
        <v>0.00037731481481481486</v>
      </c>
      <c r="G9" s="125">
        <v>0.00037384259259259255</v>
      </c>
      <c r="H9" s="128">
        <v>0.00037847222222222226</v>
      </c>
      <c r="I9" s="126">
        <v>0.00037499999999999995</v>
      </c>
      <c r="J9" s="301">
        <v>0.00037384259259259255</v>
      </c>
      <c r="K9" s="126">
        <v>0.00039120370370370367</v>
      </c>
      <c r="L9" s="130">
        <v>0.00036458333333333335</v>
      </c>
      <c r="M9" s="10">
        <f>AVERAGE(D9:L9)</f>
        <v>0.0003755144032921811</v>
      </c>
      <c r="N9" s="97"/>
      <c r="O9" s="317">
        <v>0.00036192129629629633</v>
      </c>
      <c r="Q9" s="317">
        <v>0.0003523148148148148</v>
      </c>
      <c r="S9" s="48"/>
    </row>
    <row r="10" spans="1:19" s="3" customFormat="1" ht="15.75" customHeight="1" thickBot="1">
      <c r="A10" s="103"/>
      <c r="B10" s="49"/>
      <c r="C10" s="68"/>
      <c r="D10" s="8"/>
      <c r="E10" s="8"/>
      <c r="F10" s="8"/>
      <c r="G10" s="8"/>
      <c r="H10" s="8"/>
      <c r="I10" s="8"/>
      <c r="J10" s="8"/>
      <c r="K10" s="8"/>
      <c r="L10" s="8"/>
      <c r="M10" s="9"/>
      <c r="N10" s="96"/>
      <c r="O10" s="315"/>
      <c r="S10" s="48"/>
    </row>
    <row r="11" spans="1:15" ht="15.75" customHeight="1">
      <c r="A11" s="146" t="s">
        <v>53</v>
      </c>
      <c r="B11" s="251"/>
      <c r="C11" s="307" t="s">
        <v>5</v>
      </c>
      <c r="D11" s="131">
        <v>0.0003125</v>
      </c>
      <c r="E11" s="143">
        <v>0.0003171296296296296</v>
      </c>
      <c r="F11" s="133">
        <v>0.0003321759259259259</v>
      </c>
      <c r="G11" s="144">
        <v>0.00032407407407407406</v>
      </c>
      <c r="H11" s="145">
        <v>0.000318287037037037</v>
      </c>
      <c r="I11" s="134">
        <v>0.00032986111111111107</v>
      </c>
      <c r="J11" s="143">
        <v>0.00031944444444444446</v>
      </c>
      <c r="K11" s="133">
        <v>0.00030208333333333335</v>
      </c>
      <c r="L11" s="131">
        <v>0.0003101851851851852</v>
      </c>
      <c r="M11" s="66">
        <f>AVERAGE(D11:L11)</f>
        <v>0.0003184156378600823</v>
      </c>
      <c r="N11" s="96"/>
      <c r="O11" s="318">
        <v>0.00033518518518518516</v>
      </c>
    </row>
    <row r="12" spans="1:19" ht="15.75" customHeight="1" thickBot="1">
      <c r="A12" s="64" t="s">
        <v>19</v>
      </c>
      <c r="B12" s="65"/>
      <c r="C12" s="308"/>
      <c r="D12" s="239">
        <v>0.0003391203703703703</v>
      </c>
      <c r="E12" s="240">
        <v>0.00034490740740740743</v>
      </c>
      <c r="F12" s="241">
        <v>0.0003541666666666667</v>
      </c>
      <c r="G12" s="242">
        <v>0.0003379629629629629</v>
      </c>
      <c r="H12" s="243">
        <v>0.00032060185185185186</v>
      </c>
      <c r="I12" s="244">
        <v>0.0003564814814814815</v>
      </c>
      <c r="J12" s="240">
        <v>0.00034722222222222224</v>
      </c>
      <c r="K12" s="241">
        <v>0.0003692129629629629</v>
      </c>
      <c r="L12" s="239">
        <v>0.00034375000000000003</v>
      </c>
      <c r="M12" s="38">
        <f>AVERAGE(D12:L12)</f>
        <v>0.0003459362139917696</v>
      </c>
      <c r="N12" s="97"/>
      <c r="O12" s="319">
        <v>0.0003428240740740741</v>
      </c>
      <c r="R12" s="49"/>
      <c r="S12" s="50"/>
    </row>
    <row r="13" spans="1:15" s="3" customFormat="1" ht="15.75" customHeight="1" thickBot="1">
      <c r="A13" s="302" t="s">
        <v>54</v>
      </c>
      <c r="B13" s="303"/>
      <c r="C13" s="309"/>
      <c r="D13" s="130">
        <v>0.00037268518518518526</v>
      </c>
      <c r="E13" s="125">
        <v>0.00037499999999999995</v>
      </c>
      <c r="F13" s="126">
        <v>0.0003877314814814815</v>
      </c>
      <c r="G13" s="127">
        <v>0.00038194444444444446</v>
      </c>
      <c r="H13" s="128">
        <v>0.00036574074074074075</v>
      </c>
      <c r="I13" s="129">
        <v>0.00038657407407407407</v>
      </c>
      <c r="J13" s="125">
        <v>0.00038541666666666667</v>
      </c>
      <c r="K13" s="126">
        <v>0.00037847222222222226</v>
      </c>
      <c r="L13" s="130">
        <v>0.00035532407407407404</v>
      </c>
      <c r="M13" s="10">
        <f>AVERAGE(D13:L13)</f>
        <v>0.0003765432098765432</v>
      </c>
      <c r="N13" s="97"/>
      <c r="O13" s="315"/>
    </row>
    <row r="14" spans="1:15" s="3" customFormat="1" ht="15.75" customHeight="1">
      <c r="A14" s="49"/>
      <c r="B14" s="49"/>
      <c r="C14" s="68"/>
      <c r="D14" s="8"/>
      <c r="E14" s="8"/>
      <c r="F14" s="8"/>
      <c r="G14" s="8"/>
      <c r="H14" s="8"/>
      <c r="I14" s="8"/>
      <c r="J14" s="8"/>
      <c r="K14" s="8"/>
      <c r="L14" s="8"/>
      <c r="M14" s="9"/>
      <c r="N14" s="96"/>
      <c r="O14" s="315"/>
    </row>
    <row r="15" spans="1:19" ht="15.75" customHeight="1" thickBot="1">
      <c r="A15" s="46"/>
      <c r="B15" s="252"/>
      <c r="C15" s="253"/>
      <c r="D15" s="46"/>
      <c r="E15" s="46"/>
      <c r="F15" s="46"/>
      <c r="G15" s="46"/>
      <c r="H15" s="46"/>
      <c r="I15" s="46"/>
      <c r="J15" s="46"/>
      <c r="K15" s="46"/>
      <c r="L15" s="46"/>
      <c r="N15" s="97"/>
      <c r="O15" s="315"/>
      <c r="R15" s="47"/>
      <c r="S15" s="51"/>
    </row>
    <row r="16" spans="1:19" s="2" customFormat="1" ht="15.75" customHeight="1">
      <c r="A16" s="254" t="s">
        <v>12</v>
      </c>
      <c r="B16" s="255"/>
      <c r="C16" s="307" t="s">
        <v>1</v>
      </c>
      <c r="D16" s="131">
        <v>0.0003634259259259259</v>
      </c>
      <c r="E16" s="143">
        <v>0.00034259259259259263</v>
      </c>
      <c r="F16" s="133">
        <v>0.0003541666666666667</v>
      </c>
      <c r="G16" s="144">
        <v>0.0003414351851851851</v>
      </c>
      <c r="H16" s="145">
        <v>0.0003333333333333333</v>
      </c>
      <c r="I16" s="134">
        <v>0.00035069444444444444</v>
      </c>
      <c r="J16" s="143">
        <v>0.00034722222222222224</v>
      </c>
      <c r="K16" s="133">
        <v>0.00034722222222222224</v>
      </c>
      <c r="L16" s="131">
        <v>0.00034953703703703704</v>
      </c>
      <c r="M16" s="66">
        <f>AVERAGE(D16:L16)</f>
        <v>0.0003477366255144033</v>
      </c>
      <c r="N16" s="97"/>
      <c r="O16" s="315"/>
      <c r="R16" s="49"/>
      <c r="S16" s="50"/>
    </row>
    <row r="17" spans="1:14" ht="15.75" customHeight="1" thickBot="1">
      <c r="A17" s="256" t="s">
        <v>18</v>
      </c>
      <c r="B17" s="257"/>
      <c r="C17" s="309"/>
      <c r="D17" s="130">
        <v>0.0003634259259259259</v>
      </c>
      <c r="E17" s="125">
        <v>0.00037499999999999995</v>
      </c>
      <c r="F17" s="126">
        <v>0.00034722222222222224</v>
      </c>
      <c r="G17" s="127">
        <v>0.0003414351851851851</v>
      </c>
      <c r="H17" s="128">
        <v>0.0003333333333333333</v>
      </c>
      <c r="I17" s="129">
        <v>0.00034953703703703704</v>
      </c>
      <c r="J17" s="125">
        <v>0.00034490740740740743</v>
      </c>
      <c r="K17" s="126">
        <v>0.00034722222222222224</v>
      </c>
      <c r="L17" s="130">
        <v>0.00034953703703703704</v>
      </c>
      <c r="M17" s="63">
        <f>AVERAGE(D17:L17)</f>
        <v>0.00035018004115226336</v>
      </c>
      <c r="N17" s="97"/>
    </row>
    <row r="18" spans="1:19" ht="15.75" customHeight="1">
      <c r="A18" s="46"/>
      <c r="B18" s="252"/>
      <c r="C18" s="253"/>
      <c r="D18" s="46"/>
      <c r="E18" s="46"/>
      <c r="F18" s="46"/>
      <c r="G18" s="46"/>
      <c r="H18" s="46"/>
      <c r="I18" s="46"/>
      <c r="J18" s="46"/>
      <c r="K18" s="46"/>
      <c r="L18" s="46"/>
      <c r="N18" s="97"/>
      <c r="O18" s="315"/>
      <c r="R18" s="49"/>
      <c r="S18" s="50"/>
    </row>
    <row r="19" spans="14:19" s="141" customFormat="1" ht="15.75" customHeight="1" thickBot="1">
      <c r="N19" s="96"/>
      <c r="O19" s="316"/>
      <c r="R19" s="142"/>
      <c r="S19" s="142"/>
    </row>
    <row r="20" spans="1:19" s="3" customFormat="1" ht="15.75" customHeight="1" thickBot="1">
      <c r="A20" s="254" t="s">
        <v>55</v>
      </c>
      <c r="B20" s="255"/>
      <c r="C20" s="307" t="s">
        <v>4</v>
      </c>
      <c r="D20" s="131">
        <v>0.0004224537037037037</v>
      </c>
      <c r="E20" s="143">
        <v>0.00041898148148148155</v>
      </c>
      <c r="F20" s="133">
        <v>0.0004212962962962963</v>
      </c>
      <c r="G20" s="144">
        <v>0.0004166666666666667</v>
      </c>
      <c r="H20" s="145">
        <v>0.0003958333333333334</v>
      </c>
      <c r="I20" s="134">
        <v>0.0004201388888888889</v>
      </c>
      <c r="J20" s="143">
        <v>0.0003993055555555555</v>
      </c>
      <c r="K20" s="133">
        <v>0.0004050925925925926</v>
      </c>
      <c r="L20" s="131">
        <v>0.0004004629629629629</v>
      </c>
      <c r="M20" s="66">
        <f>AVERAGE(D20:L20)</f>
        <v>0.0004111368312757202</v>
      </c>
      <c r="N20" s="96"/>
      <c r="O20" s="315"/>
      <c r="R20" s="49"/>
      <c r="S20" s="50"/>
    </row>
    <row r="21" spans="1:19" ht="15.75" customHeight="1" thickBot="1">
      <c r="A21" s="238" t="s">
        <v>14</v>
      </c>
      <c r="B21" s="313"/>
      <c r="C21" s="308"/>
      <c r="D21" s="239">
        <v>0.0004375</v>
      </c>
      <c r="E21" s="240">
        <v>0.00041898148148148155</v>
      </c>
      <c r="F21" s="241">
        <v>0.0004143518518518518</v>
      </c>
      <c r="G21" s="242">
        <v>0.0004166666666666667</v>
      </c>
      <c r="H21" s="243">
        <v>0.0003958333333333334</v>
      </c>
      <c r="I21" s="244">
        <v>0.0004201388888888889</v>
      </c>
      <c r="J21" s="240">
        <v>0.0004050925925925926</v>
      </c>
      <c r="K21" s="241">
        <v>0.0004108796296296296</v>
      </c>
      <c r="L21" s="239">
        <v>0.0004074074074074074</v>
      </c>
      <c r="M21" s="38">
        <f>AVERAGE(D21:L21)</f>
        <v>0.0004140946502057613</v>
      </c>
      <c r="N21" s="97"/>
      <c r="O21" s="318">
        <v>0.0004170138888888889</v>
      </c>
      <c r="Q21" s="317">
        <v>0.0004188657407407407</v>
      </c>
      <c r="R21" s="49"/>
      <c r="S21" s="50"/>
    </row>
    <row r="22" spans="1:15" ht="15.75" customHeight="1" thickBot="1">
      <c r="A22" s="302" t="s">
        <v>23</v>
      </c>
      <c r="B22" s="303"/>
      <c r="C22" s="309"/>
      <c r="D22" s="130">
        <v>0.0004733796296296296</v>
      </c>
      <c r="E22" s="125">
        <v>0.0004722222222222222</v>
      </c>
      <c r="F22" s="126">
        <v>0.0004780092592592592</v>
      </c>
      <c r="G22" s="127">
        <v>0.0004652777777777778</v>
      </c>
      <c r="H22" s="128">
        <v>0.0004525462962962963</v>
      </c>
      <c r="I22" s="129">
        <v>0.00048148148148148155</v>
      </c>
      <c r="J22" s="125">
        <v>0.0004699074074074074</v>
      </c>
      <c r="K22" s="126">
        <v>0.00047685185185185195</v>
      </c>
      <c r="L22" s="130">
        <v>0.00047106481481481484</v>
      </c>
      <c r="M22" s="10">
        <f>AVERAGE(D22:L22)</f>
        <v>0.00047119341563786013</v>
      </c>
      <c r="N22" s="97"/>
      <c r="O22" s="319">
        <v>0.0004894675925925926</v>
      </c>
    </row>
    <row r="23" spans="14:15" ht="15.75" customHeight="1">
      <c r="N23" s="97"/>
      <c r="O23" s="315"/>
    </row>
    <row r="24" spans="14:15" s="3" customFormat="1" ht="15.75" customHeight="1" thickBot="1">
      <c r="N24" s="96"/>
      <c r="O24" s="315"/>
    </row>
    <row r="25" spans="1:19" s="2" customFormat="1" ht="15.75" customHeight="1" thickBot="1">
      <c r="A25" s="294"/>
      <c r="B25" s="294"/>
      <c r="C25" s="294"/>
      <c r="D25" s="135" t="s">
        <v>5</v>
      </c>
      <c r="E25" s="136" t="s">
        <v>5</v>
      </c>
      <c r="F25" s="137" t="s">
        <v>1</v>
      </c>
      <c r="G25" s="138" t="s">
        <v>1</v>
      </c>
      <c r="H25" s="139" t="s">
        <v>4</v>
      </c>
      <c r="I25" s="137" t="s">
        <v>3</v>
      </c>
      <c r="J25" s="136" t="s">
        <v>4</v>
      </c>
      <c r="K25" s="137" t="s">
        <v>3</v>
      </c>
      <c r="L25" s="135" t="s">
        <v>3</v>
      </c>
      <c r="M25" s="140" t="s">
        <v>2</v>
      </c>
      <c r="N25" s="96"/>
      <c r="O25" s="315"/>
      <c r="S25" s="50"/>
    </row>
    <row r="26" spans="1:15" s="3" customFormat="1" ht="15.75" customHeight="1" thickBot="1">
      <c r="A26" s="258" t="s">
        <v>16</v>
      </c>
      <c r="B26" s="259"/>
      <c r="C26" s="260" t="s">
        <v>45</v>
      </c>
      <c r="D26" s="261">
        <v>0.00034722222222222224</v>
      </c>
      <c r="E26" s="245">
        <v>0.00034722222222222224</v>
      </c>
      <c r="F26" s="246">
        <v>0.00037962962962962956</v>
      </c>
      <c r="G26" s="247">
        <v>0.00036689814814814815</v>
      </c>
      <c r="H26" s="248">
        <v>0.0004120370370370371</v>
      </c>
      <c r="I26" s="249">
        <v>0.00034606481481481484</v>
      </c>
      <c r="J26" s="245">
        <v>0.0004120370370370371</v>
      </c>
      <c r="K26" s="246">
        <v>0.0003379629629629629</v>
      </c>
      <c r="L26" s="261">
        <v>0.00033680555555555563</v>
      </c>
      <c r="M26" s="132">
        <f>AVERAGE(D26:L26)</f>
        <v>0.00036509773662551443</v>
      </c>
      <c r="N26" s="96"/>
      <c r="O26" s="315"/>
    </row>
    <row r="27" spans="14:19" s="3" customFormat="1" ht="15.75" customHeight="1">
      <c r="N27" s="96"/>
      <c r="O27" s="315"/>
      <c r="R27" s="60"/>
      <c r="S27" s="61"/>
    </row>
    <row r="28" spans="14:15" ht="15.75" customHeight="1">
      <c r="N28" s="96"/>
      <c r="O28" s="315"/>
    </row>
    <row r="29" spans="1:15" ht="15.75" customHeight="1">
      <c r="A29" s="49"/>
      <c r="B29" s="50"/>
      <c r="C29" s="68"/>
      <c r="D29" s="8"/>
      <c r="E29" s="8"/>
      <c r="F29" s="8"/>
      <c r="G29" s="8"/>
      <c r="H29" s="8"/>
      <c r="I29" s="8"/>
      <c r="J29" s="8"/>
      <c r="K29" s="8"/>
      <c r="L29" s="8"/>
      <c r="M29" s="9"/>
      <c r="N29" s="96"/>
      <c r="O29" s="315"/>
    </row>
    <row r="30" spans="1:19" ht="15.75" customHeight="1">
      <c r="A30" s="49"/>
      <c r="B30" s="50"/>
      <c r="C30" s="68"/>
      <c r="D30" s="8"/>
      <c r="E30" s="8"/>
      <c r="F30" s="8"/>
      <c r="G30" s="8"/>
      <c r="H30" s="8"/>
      <c r="I30" s="8"/>
      <c r="J30" s="8"/>
      <c r="K30" s="8"/>
      <c r="L30" s="8"/>
      <c r="M30" s="9"/>
      <c r="N30" s="96"/>
      <c r="O30" s="315"/>
      <c r="R30" s="49"/>
      <c r="S30" s="52"/>
    </row>
    <row r="31" spans="1:19" ht="15.75" customHeight="1">
      <c r="A31" s="49"/>
      <c r="B31" s="50"/>
      <c r="C31" s="294"/>
      <c r="D31" s="294"/>
      <c r="E31" s="8"/>
      <c r="F31" s="8"/>
      <c r="G31" s="8"/>
      <c r="H31" s="8"/>
      <c r="I31" s="8"/>
      <c r="J31" s="8"/>
      <c r="K31" s="8"/>
      <c r="L31" s="8"/>
      <c r="M31" s="9"/>
      <c r="N31" s="96"/>
      <c r="O31" s="315"/>
      <c r="R31" s="49"/>
      <c r="S31" s="52"/>
    </row>
    <row r="32" spans="1:15" ht="15.75" customHeight="1">
      <c r="A32" s="60"/>
      <c r="B32" s="61"/>
      <c r="C32" s="68"/>
      <c r="D32" s="8"/>
      <c r="E32" s="8"/>
      <c r="F32" s="8"/>
      <c r="G32" s="8"/>
      <c r="H32" s="8"/>
      <c r="I32" s="8"/>
      <c r="J32" s="8"/>
      <c r="K32" s="95"/>
      <c r="L32" s="8"/>
      <c r="M32" s="9"/>
      <c r="N32" s="96"/>
      <c r="O32" s="315"/>
    </row>
    <row r="33" spans="1:15" ht="15.75" customHeight="1">
      <c r="A33" s="49"/>
      <c r="B33" s="50"/>
      <c r="C33" s="68"/>
      <c r="D33" s="8"/>
      <c r="E33" s="8"/>
      <c r="F33" s="8"/>
      <c r="G33" s="8"/>
      <c r="H33" s="8"/>
      <c r="I33" s="8"/>
      <c r="J33" s="8"/>
      <c r="K33" s="8"/>
      <c r="L33" s="8"/>
      <c r="M33" s="9"/>
      <c r="N33" s="96"/>
      <c r="O33" s="315"/>
    </row>
    <row r="34" spans="1:15" ht="15.75" customHeight="1">
      <c r="A34" s="49"/>
      <c r="B34" s="49"/>
      <c r="C34" s="68"/>
      <c r="D34" s="8"/>
      <c r="E34" s="8"/>
      <c r="F34" s="8"/>
      <c r="G34" s="8"/>
      <c r="H34" s="8"/>
      <c r="I34" s="8"/>
      <c r="J34" s="8"/>
      <c r="K34" s="8"/>
      <c r="L34" s="8"/>
      <c r="M34" s="9"/>
      <c r="N34" s="14"/>
      <c r="O34" s="315"/>
    </row>
    <row r="35" spans="1:15" s="2" customFormat="1" ht="15.75" customHeight="1">
      <c r="A35" s="62"/>
      <c r="B35" s="23"/>
      <c r="C35" s="68"/>
      <c r="D35" s="8"/>
      <c r="E35" s="8"/>
      <c r="F35" s="8"/>
      <c r="G35" s="8"/>
      <c r="H35" s="8"/>
      <c r="I35" s="8"/>
      <c r="J35" s="8"/>
      <c r="K35" s="8"/>
      <c r="L35" s="8"/>
      <c r="M35" s="9"/>
      <c r="N35" s="14"/>
      <c r="O35" s="315"/>
    </row>
    <row r="36" ht="15.75" customHeight="1">
      <c r="R36" s="53"/>
    </row>
    <row r="37" ht="15.75" customHeight="1">
      <c r="R37" s="53"/>
    </row>
    <row r="39" spans="1:18" ht="15.75" customHeight="1">
      <c r="A39" s="3"/>
      <c r="B39" s="24"/>
      <c r="C39" s="7"/>
      <c r="D39" s="67"/>
      <c r="E39" s="67"/>
      <c r="F39" s="8"/>
      <c r="G39" s="8"/>
      <c r="H39" s="8"/>
      <c r="I39" s="8"/>
      <c r="J39" s="8"/>
      <c r="K39" s="8"/>
      <c r="L39" s="8"/>
      <c r="M39" s="9"/>
      <c r="R39" s="54"/>
    </row>
    <row r="40" spans="1:15" ht="15.75" customHeight="1">
      <c r="A40" s="57"/>
      <c r="B40" s="23"/>
      <c r="C40" s="55"/>
      <c r="D40" s="67"/>
      <c r="E40" s="67"/>
      <c r="F40" s="8"/>
      <c r="G40" s="8"/>
      <c r="H40" s="8"/>
      <c r="I40" s="8"/>
      <c r="J40" s="8"/>
      <c r="K40" s="8"/>
      <c r="L40" s="8"/>
      <c r="M40" s="9"/>
      <c r="O40" s="315"/>
    </row>
    <row r="41" spans="1:13" ht="15.75" customHeight="1">
      <c r="A41" s="3"/>
      <c r="B41" s="24"/>
      <c r="C41" s="7"/>
      <c r="D41" s="58"/>
      <c r="E41" s="58"/>
      <c r="F41" s="58"/>
      <c r="G41" s="58"/>
      <c r="H41" s="58"/>
      <c r="I41" s="58"/>
      <c r="J41" s="58"/>
      <c r="K41" s="58"/>
      <c r="L41" s="58"/>
      <c r="M41" s="3"/>
    </row>
    <row r="42" spans="1:13" ht="15.75" customHeight="1">
      <c r="A42" s="3"/>
      <c r="B42" s="24"/>
      <c r="C42" s="59"/>
      <c r="D42" s="8"/>
      <c r="E42" s="8"/>
      <c r="F42" s="8"/>
      <c r="G42" s="8"/>
      <c r="H42" s="8"/>
      <c r="I42" s="8"/>
      <c r="J42" s="8"/>
      <c r="K42" s="8"/>
      <c r="L42" s="8"/>
      <c r="M42" s="3"/>
    </row>
    <row r="43" spans="1:13" ht="15.75" customHeight="1">
      <c r="A43" s="6"/>
      <c r="B43" s="23"/>
      <c r="C43" s="7"/>
      <c r="D43" s="8"/>
      <c r="E43" s="8"/>
      <c r="F43" s="8"/>
      <c r="G43" s="8"/>
      <c r="H43" s="8"/>
      <c r="I43" s="8"/>
      <c r="J43" s="8"/>
      <c r="K43" s="8"/>
      <c r="L43" s="8"/>
      <c r="M43" s="9"/>
    </row>
    <row r="44" spans="1:13" ht="15.75" customHeight="1">
      <c r="A44" s="6"/>
      <c r="B44" s="23"/>
      <c r="C44" s="7"/>
      <c r="D44" s="8"/>
      <c r="E44" s="8"/>
      <c r="F44" s="8"/>
      <c r="G44" s="8"/>
      <c r="H44" s="8"/>
      <c r="I44" s="8"/>
      <c r="J44" s="8"/>
      <c r="K44" s="8"/>
      <c r="L44" s="8"/>
      <c r="M44" s="9"/>
    </row>
    <row r="45" spans="1:13" ht="15.75" customHeight="1">
      <c r="A45" s="6"/>
      <c r="B45" s="23"/>
      <c r="C45" s="7"/>
      <c r="D45" s="8"/>
      <c r="E45" s="8"/>
      <c r="F45" s="8"/>
      <c r="G45" s="8"/>
      <c r="H45" s="8"/>
      <c r="I45" s="8"/>
      <c r="J45" s="8"/>
      <c r="K45" s="8"/>
      <c r="L45" s="8"/>
      <c r="M45" s="9"/>
    </row>
    <row r="46" spans="1:13" ht="15.75" customHeight="1">
      <c r="A46" s="3"/>
      <c r="B46" s="24"/>
      <c r="C46" s="7"/>
      <c r="D46" s="3"/>
      <c r="E46" s="3"/>
      <c r="F46" s="3"/>
      <c r="G46" s="3"/>
      <c r="H46" s="3"/>
      <c r="I46" s="3"/>
      <c r="J46" s="3"/>
      <c r="K46" s="3"/>
      <c r="L46" s="3"/>
      <c r="M46" s="3"/>
    </row>
  </sheetData>
  <sheetProtection/>
  <mergeCells count="8">
    <mergeCell ref="A1:M1"/>
    <mergeCell ref="A25:C25"/>
    <mergeCell ref="C31:D31"/>
    <mergeCell ref="C4:C9"/>
    <mergeCell ref="C11:C13"/>
    <mergeCell ref="C16:C17"/>
    <mergeCell ref="C20:C22"/>
    <mergeCell ref="A3:C3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neterda</cp:lastModifiedBy>
  <cp:lastPrinted>2020-02-14T16:24:42Z</cp:lastPrinted>
  <dcterms:created xsi:type="dcterms:W3CDTF">2013-04-09T17:46:03Z</dcterms:created>
  <dcterms:modified xsi:type="dcterms:W3CDTF">2020-02-14T16:25:16Z</dcterms:modified>
  <cp:category/>
  <cp:version/>
  <cp:contentType/>
  <cp:contentStatus/>
</cp:coreProperties>
</file>