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60" windowHeight="11955" activeTab="0"/>
  </bookViews>
  <sheets>
    <sheet name="tréninky" sheetId="1" r:id="rId1"/>
    <sheet name="půlhodinovka 2017" sheetId="2" r:id="rId2"/>
    <sheet name="půlhodinovka muži" sheetId="3" r:id="rId3"/>
    <sheet name="půlhodinovka ženy" sheetId="4" r:id="rId4"/>
    <sheet name="5x200 PZ" sheetId="5" r:id="rId5"/>
  </sheets>
  <definedNames/>
  <calcPr fullCalcOnLoad="1"/>
</workbook>
</file>

<file path=xl/sharedStrings.xml><?xml version="1.0" encoding="utf-8"?>
<sst xmlns="http://schemas.openxmlformats.org/spreadsheetml/2006/main" count="1032" uniqueCount="459">
  <si>
    <t xml:space="preserve"> </t>
  </si>
  <si>
    <t>19.</t>
  </si>
  <si>
    <t>čtvrtek</t>
  </si>
  <si>
    <t>pátek</t>
  </si>
  <si>
    <t>sobota</t>
  </si>
  <si>
    <t>pondělí</t>
  </si>
  <si>
    <t>úterý</t>
  </si>
  <si>
    <t>středa</t>
  </si>
  <si>
    <t>200 vyplavat</t>
  </si>
  <si>
    <t>voda (min)</t>
  </si>
  <si>
    <t>sucho (min)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</si>
  <si>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</si>
  <si>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</si>
  <si>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</si>
  <si>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</si>
  <si>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</si>
  <si>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</si>
  <si>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</si>
  <si>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</si>
  <si>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</si>
  <si>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ubytování</t>
  </si>
  <si>
    <t xml:space="preserve">BLAŽEK </t>
  </si>
  <si>
    <t>Robin</t>
  </si>
  <si>
    <t>Zlín</t>
  </si>
  <si>
    <t>CIBULKA</t>
  </si>
  <si>
    <t>Jakub</t>
  </si>
  <si>
    <t>PoPro</t>
  </si>
  <si>
    <t>JIRÁT</t>
  </si>
  <si>
    <t>Miroslav</t>
  </si>
  <si>
    <t>KSPKl</t>
  </si>
  <si>
    <t>KRUŽÍK</t>
  </si>
  <si>
    <t>Adam</t>
  </si>
  <si>
    <t>JPK</t>
  </si>
  <si>
    <t>MAXA</t>
  </si>
  <si>
    <t>Ondřej</t>
  </si>
  <si>
    <t>PKHK</t>
  </si>
  <si>
    <t>MURIČI</t>
  </si>
  <si>
    <t>SlPl</t>
  </si>
  <si>
    <t>RÖHLICH</t>
  </si>
  <si>
    <t>Robert</t>
  </si>
  <si>
    <t>KPSOs</t>
  </si>
  <si>
    <t>VAVREČKA</t>
  </si>
  <si>
    <t>Dominik</t>
  </si>
  <si>
    <t>VEŠKRNA</t>
  </si>
  <si>
    <t>Tomáš</t>
  </si>
  <si>
    <t>LaTřb</t>
  </si>
  <si>
    <t>BERÁNKOVÁ</t>
  </si>
  <si>
    <t>Kateřina</t>
  </si>
  <si>
    <t>DVOŘÁKOVÁ</t>
  </si>
  <si>
    <t>Michaela</t>
  </si>
  <si>
    <t>HORSKÁ</t>
  </si>
  <si>
    <t>Kristýna</t>
  </si>
  <si>
    <t>Boh</t>
  </si>
  <si>
    <t>MAREŠOVÁ</t>
  </si>
  <si>
    <t>Karolína</t>
  </si>
  <si>
    <t>NEUMANNOVÁ</t>
  </si>
  <si>
    <t>Marie</t>
  </si>
  <si>
    <t>SOPKo</t>
  </si>
  <si>
    <t>PETROVÁ</t>
  </si>
  <si>
    <t>PRASKAČOVÁ</t>
  </si>
  <si>
    <t>VYČÍTALOVÁ</t>
  </si>
  <si>
    <t>Veronika</t>
  </si>
  <si>
    <t>ZAMAZALOVÁ</t>
  </si>
  <si>
    <t>ASKBl</t>
  </si>
  <si>
    <t>m</t>
  </si>
  <si>
    <t>TECLOVÁ</t>
  </si>
  <si>
    <t>Adéla</t>
  </si>
  <si>
    <t>SCPAP</t>
  </si>
  <si>
    <t>HOLUBOVÁ</t>
  </si>
  <si>
    <t>JELÍNEK</t>
  </si>
  <si>
    <t>Jan</t>
  </si>
  <si>
    <t>KÚTNÍK</t>
  </si>
  <si>
    <t>KomBr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</si>
  <si>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</si>
  <si>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</si>
  <si>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</si>
  <si>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</si>
  <si>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</si>
  <si>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</si>
  <si>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</si>
  <si>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</si>
  <si>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</si>
  <si>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</si>
  <si>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</si>
  <si>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</si>
  <si>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FLORA</t>
  </si>
  <si>
    <t>Daniel</t>
  </si>
  <si>
    <t>TJKr</t>
  </si>
  <si>
    <t>LIŠKA</t>
  </si>
  <si>
    <t>CHÚ</t>
  </si>
  <si>
    <t>LUKAČOVSKÝ</t>
  </si>
  <si>
    <t>Tibor</t>
  </si>
  <si>
    <t>Olymp</t>
  </si>
  <si>
    <t>ŽÁK</t>
  </si>
  <si>
    <t>Jiří</t>
  </si>
  <si>
    <t xml:space="preserve">JPK             </t>
  </si>
  <si>
    <t>BLAŽEK</t>
  </si>
  <si>
    <t>PERTLÍK</t>
  </si>
  <si>
    <t>Matěj</t>
  </si>
  <si>
    <t xml:space="preserve">Olymp        </t>
  </si>
  <si>
    <t>SAUBER</t>
  </si>
  <si>
    <t>HANDLOVIČ</t>
  </si>
  <si>
    <t>Karel</t>
  </si>
  <si>
    <t>SOUKUP</t>
  </si>
  <si>
    <t>David</t>
  </si>
  <si>
    <t>VOLFOVÁ</t>
  </si>
  <si>
    <t>Markéta</t>
  </si>
  <si>
    <t>BUKOVANOVÁ</t>
  </si>
  <si>
    <t>Jana</t>
  </si>
  <si>
    <t>DAŇKOVÁ</t>
  </si>
  <si>
    <t>Tereza</t>
  </si>
  <si>
    <t>UnOl</t>
  </si>
  <si>
    <t>TUČKOVÁ</t>
  </si>
  <si>
    <t xml:space="preserve">VYČÍTALOVÁ </t>
  </si>
  <si>
    <t>KLÍMOVÁ</t>
  </si>
  <si>
    <t>Rebeca</t>
  </si>
  <si>
    <t>SlCho</t>
  </si>
  <si>
    <t>KOPŘIVOVÁ</t>
  </si>
  <si>
    <t>Věra</t>
  </si>
  <si>
    <t>ROCHOVANSKÁ</t>
  </si>
  <si>
    <t>Diana</t>
  </si>
  <si>
    <t>CHUDÁRKOVÁ</t>
  </si>
  <si>
    <t>Gabriela</t>
  </si>
  <si>
    <t>ZlPK</t>
  </si>
  <si>
    <t>SLÁMOVÁ</t>
  </si>
  <si>
    <t>Klára</t>
  </si>
  <si>
    <t>sparing</t>
  </si>
  <si>
    <t>400K-300Z-200P-100M</t>
  </si>
  <si>
    <t>24x25 PZ á 30´´   400 TC PZ</t>
  </si>
  <si>
    <t>5x(200PZ max čas + 200 vypl) á 7´</t>
  </si>
  <si>
    <t>Petrová Michaela</t>
  </si>
  <si>
    <t>Teclová Adéla</t>
  </si>
  <si>
    <t>Vyčítalová Veronika</t>
  </si>
  <si>
    <t>Zamazalová Veronika</t>
  </si>
  <si>
    <t>Beránková Kateřina</t>
  </si>
  <si>
    <t>Neumannová Marie</t>
  </si>
  <si>
    <t>Marešová Karolína</t>
  </si>
  <si>
    <t>Dvořáková Michaela</t>
  </si>
  <si>
    <t>Praskačová Kateřina</t>
  </si>
  <si>
    <t>Veškrna Tomáš</t>
  </si>
  <si>
    <t>Jelínek Jan</t>
  </si>
  <si>
    <t>Kútnik Jan</t>
  </si>
  <si>
    <t>Kružík Adam</t>
  </si>
  <si>
    <t>Cibulka Jakub</t>
  </si>
  <si>
    <t>Vavrečka Dominik</t>
  </si>
  <si>
    <t>Jirát Miroslav</t>
  </si>
  <si>
    <t>Röhlich Robert</t>
  </si>
  <si>
    <t>Maxa Ondřej</t>
  </si>
  <si>
    <t>23.</t>
  </si>
  <si>
    <t>24.</t>
  </si>
  <si>
    <t>25.</t>
  </si>
  <si>
    <t>26.</t>
  </si>
  <si>
    <t>LoTr</t>
  </si>
  <si>
    <t>DVOŘÁK</t>
  </si>
  <si>
    <t>HOŘAVA</t>
  </si>
  <si>
    <t>Martin</t>
  </si>
  <si>
    <t>BACHAN</t>
  </si>
  <si>
    <t>Lukáš</t>
  </si>
  <si>
    <t>MATĚJKA</t>
  </si>
  <si>
    <t>Patrik</t>
  </si>
  <si>
    <t>KOSOBUDOVÁ</t>
  </si>
  <si>
    <t>Aneta</t>
  </si>
  <si>
    <t>KARPÍŠEK</t>
  </si>
  <si>
    <t>ŠÁDKOVÁ</t>
  </si>
  <si>
    <t>Anna</t>
  </si>
  <si>
    <t>STAVINOHOVÁ</t>
  </si>
  <si>
    <t>27.</t>
  </si>
  <si>
    <t>28.</t>
  </si>
  <si>
    <t>29.</t>
  </si>
  <si>
    <t>30.</t>
  </si>
  <si>
    <t>po dopoledním tréninku</t>
  </si>
  <si>
    <t>odjezd domů</t>
  </si>
  <si>
    <t>Petr</t>
  </si>
  <si>
    <t>Holubová Kateřina</t>
  </si>
  <si>
    <t>Kosobudová Aneta</t>
  </si>
  <si>
    <t>Hořava Martin</t>
  </si>
  <si>
    <t>Dvořák Petr</t>
  </si>
  <si>
    <t>Patrik Matějka</t>
  </si>
  <si>
    <t>Bachan Lukáš</t>
  </si>
  <si>
    <t>Karpíšek Matěj</t>
  </si>
  <si>
    <t>HISTORIE  5x(200 PZ + 200 vypl) á 7´</t>
  </si>
  <si>
    <t>neděle</t>
  </si>
  <si>
    <t xml:space="preserve">600rozpl 200N 200R </t>
  </si>
  <si>
    <t>200K-100Z-200K-100P-200K-100PZ</t>
  </si>
  <si>
    <t>12x300 PZ int 15ˇˇ</t>
  </si>
  <si>
    <t xml:space="preserve">   1. N   2. TC   3. s</t>
  </si>
  <si>
    <t>25K+25lib-50K+25lib-75K+25lib…</t>
  </si>
  <si>
    <t>…200K+25lib-175K+25lib-150K…</t>
  </si>
  <si>
    <t>…25K+25lib</t>
  </si>
  <si>
    <t>ÚAPS</t>
  </si>
  <si>
    <t>MoP</t>
  </si>
  <si>
    <t>FaBr</t>
  </si>
  <si>
    <t>DeNa</t>
  </si>
  <si>
    <t>PKPří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</si>
  <si>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</si>
  <si>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</si>
  <si>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</si>
  <si>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</si>
  <si>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</si>
  <si>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</si>
  <si>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</si>
  <si>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</si>
  <si>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</si>
  <si>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</si>
  <si>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</si>
  <si>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</si>
  <si>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</si>
  <si>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Marek</t>
  </si>
  <si>
    <t xml:space="preserve">KOZUBEK </t>
  </si>
  <si>
    <t xml:space="preserve">HANZAL </t>
  </si>
  <si>
    <t xml:space="preserve">ŠVÉDA </t>
  </si>
  <si>
    <t xml:space="preserve">ŠÁLEK </t>
  </si>
  <si>
    <t xml:space="preserve">PODUŠKA </t>
  </si>
  <si>
    <t xml:space="preserve">LONĚK </t>
  </si>
  <si>
    <t xml:space="preserve">BACHAN </t>
  </si>
  <si>
    <t xml:space="preserve">PAVELKA </t>
  </si>
  <si>
    <t xml:space="preserve">ČEŠKA </t>
  </si>
  <si>
    <t xml:space="preserve">JELÍNEK </t>
  </si>
  <si>
    <t xml:space="preserve">MATĚJKA </t>
  </si>
  <si>
    <t xml:space="preserve">KODYTEK </t>
  </si>
  <si>
    <t xml:space="preserve">ŠORM </t>
  </si>
  <si>
    <t xml:space="preserve">GEBAUEROVÁ </t>
  </si>
  <si>
    <t>Petra</t>
  </si>
  <si>
    <t xml:space="preserve">ŽŮRKOVÁ </t>
  </si>
  <si>
    <t>Nikol</t>
  </si>
  <si>
    <t xml:space="preserve">GERŽOVÁ </t>
  </si>
  <si>
    <t>Dominika</t>
  </si>
  <si>
    <t xml:space="preserve">MAREŠOVÁ </t>
  </si>
  <si>
    <t xml:space="preserve">TECLOVÁ </t>
  </si>
  <si>
    <t xml:space="preserve">KAŠKOVÁ </t>
  </si>
  <si>
    <t xml:space="preserve">CHRÁPAVÁ </t>
  </si>
  <si>
    <t>Edita</t>
  </si>
  <si>
    <t xml:space="preserve">MATOŠKOVÁ </t>
  </si>
  <si>
    <t>Lucie</t>
  </si>
  <si>
    <t xml:space="preserve">PROCHÁZKOVÁ </t>
  </si>
  <si>
    <t xml:space="preserve">BURINANOVÁ </t>
  </si>
  <si>
    <t xml:space="preserve">DVOŘÁKOVÁ </t>
  </si>
  <si>
    <t xml:space="preserve">ZELINKOVÁ </t>
  </si>
  <si>
    <t xml:space="preserve">PLÍHALOVÁ </t>
  </si>
  <si>
    <t>PKČL</t>
  </si>
  <si>
    <t>30´- TEST</t>
  </si>
  <si>
    <t>600 vyplavat</t>
  </si>
  <si>
    <t>Kozubek Matěj</t>
  </si>
  <si>
    <t>Matějka Patrik</t>
  </si>
  <si>
    <t>Pavelka Jan</t>
  </si>
  <si>
    <t>Hanzal Jan</t>
  </si>
  <si>
    <t>Češka Jakub</t>
  </si>
  <si>
    <t>Kodýtek Jan</t>
  </si>
  <si>
    <t>Švéda Ondřej</t>
  </si>
  <si>
    <t>Loněk Tomáš</t>
  </si>
  <si>
    <t>Šálek Marek</t>
  </si>
  <si>
    <t>Poduška Lukáš</t>
  </si>
  <si>
    <t>Gebauerová Petra</t>
  </si>
  <si>
    <t>Geržová Dominika</t>
  </si>
  <si>
    <t>Dvořáková Kateřina</t>
  </si>
  <si>
    <t>Kašková Kateřina</t>
  </si>
  <si>
    <t>Burianová Kateřina</t>
  </si>
  <si>
    <t>Plíhalová Anna</t>
  </si>
  <si>
    <t>Matošková Lucie</t>
  </si>
  <si>
    <t>Procházková Jana</t>
  </si>
  <si>
    <t>Žůrková Nikol</t>
  </si>
  <si>
    <t>Zelinková Petra</t>
  </si>
  <si>
    <t>Chrápavá Edita</t>
  </si>
  <si>
    <t>mimo SCM</t>
  </si>
  <si>
    <t>800K-600Z-400P-200obr PZ</t>
  </si>
  <si>
    <t>příjezd do Srní do 14.00</t>
  </si>
  <si>
    <t>VT SCM I      Srní  9.-17.9.2017</t>
  </si>
  <si>
    <t>3x500 MN+M, MN+Z, MN+K ploutve</t>
  </si>
  <si>
    <t>800 TC PZ</t>
  </si>
  <si>
    <t>3x(10x25 K + 6x25 M, Z, P á 30´´)</t>
  </si>
  <si>
    <t>500 volně (25R+25N lib)</t>
  </si>
  <si>
    <t>10x150 (25M+50Z+25P+50Z) 2:30</t>
  </si>
  <si>
    <t>600 (50MN + 100 lib.)</t>
  </si>
  <si>
    <t>protahování, volejbal, posilovna</t>
  </si>
  <si>
    <t xml:space="preserve">    25M+75Z+25M+75P+25M+75K</t>
  </si>
  <si>
    <t>16x25 K á 25´´ 100 vypl</t>
  </si>
  <si>
    <t>4x800 int 30´´</t>
  </si>
  <si>
    <t xml:space="preserve">  (25TC+25s+50N) ploutve</t>
  </si>
  <si>
    <t xml:space="preserve"> -Březník-Modrava-Srní    </t>
  </si>
  <si>
    <t>60 km</t>
  </si>
  <si>
    <t>800(200K+200Z+100K+100Z+50K+</t>
  </si>
  <si>
    <t>50Z+4x25K,Z)  500K-400Z-300P-200PZ</t>
  </si>
  <si>
    <t xml:space="preserve"> 100M+200PZ+300P+400Z+500K</t>
  </si>
  <si>
    <t>400(25 p.v. + 25vypl) 200 vypl</t>
  </si>
  <si>
    <t>(ploutve),    3x400PZ (N-R-TC)</t>
  </si>
  <si>
    <t>PŮLHODINOVKA          12. září 2017</t>
  </si>
  <si>
    <t>Vendula</t>
  </si>
  <si>
    <t xml:space="preserve">Bártlová         </t>
  </si>
  <si>
    <t xml:space="preserve">Doubnerová  </t>
  </si>
  <si>
    <t xml:space="preserve">Dřevínek          </t>
  </si>
  <si>
    <t xml:space="preserve">Duchoslavová     </t>
  </si>
  <si>
    <t>Hana</t>
  </si>
  <si>
    <t>Viktor</t>
  </si>
  <si>
    <t>Štěpán</t>
  </si>
  <si>
    <t>Barbora</t>
  </si>
  <si>
    <t xml:space="preserve">Fousková </t>
  </si>
  <si>
    <t xml:space="preserve">Hanzal </t>
  </si>
  <si>
    <t xml:space="preserve">Havlík       </t>
  </si>
  <si>
    <t xml:space="preserve">Hejlíček </t>
  </si>
  <si>
    <t xml:space="preserve">Hengerič    </t>
  </si>
  <si>
    <t xml:space="preserve">Horáková </t>
  </si>
  <si>
    <t xml:space="preserve">Janíčková     </t>
  </si>
  <si>
    <t xml:space="preserve">Kašková       </t>
  </si>
  <si>
    <t xml:space="preserve">Kučera       </t>
  </si>
  <si>
    <t xml:space="preserve">Loněk           </t>
  </si>
  <si>
    <t xml:space="preserve">Matošková            </t>
  </si>
  <si>
    <t xml:space="preserve">Michálková </t>
  </si>
  <si>
    <t xml:space="preserve">Petřeková </t>
  </si>
  <si>
    <t>Eliška</t>
  </si>
  <si>
    <t>Eduard</t>
  </si>
  <si>
    <t xml:space="preserve">Plíhalová            </t>
  </si>
  <si>
    <t xml:space="preserve">Šálek          </t>
  </si>
  <si>
    <t xml:space="preserve">Špaček      </t>
  </si>
  <si>
    <t xml:space="preserve">Štichauerová </t>
  </si>
  <si>
    <t xml:space="preserve">Trunečka         </t>
  </si>
  <si>
    <t xml:space="preserve">Vavřinová      </t>
  </si>
  <si>
    <t xml:space="preserve">Žůrková            </t>
  </si>
  <si>
    <t>Schlosserová</t>
  </si>
  <si>
    <t>Bártková</t>
  </si>
  <si>
    <t>neplavala</t>
  </si>
  <si>
    <t>neplaval</t>
  </si>
  <si>
    <t>KPSKl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</si>
  <si>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</si>
  <si>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</si>
  <si>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</si>
  <si>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</si>
  <si>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</si>
  <si>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</si>
  <si>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</si>
  <si>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</si>
  <si>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</si>
  <si>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</si>
  <si>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</si>
  <si>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</si>
  <si>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</si>
  <si>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VAVŘINOVÁ</t>
  </si>
  <si>
    <t>JANÍČKOVÁ</t>
  </si>
  <si>
    <t>PETŘEKOVÁ</t>
  </si>
  <si>
    <t>BÁRTLOVÁ</t>
  </si>
  <si>
    <t>DOUBNEROVÁ</t>
  </si>
  <si>
    <t>ŠTICHAUEROVÁ</t>
  </si>
  <si>
    <t>SCHLOSSEROVÁ</t>
  </si>
  <si>
    <t>MICHÁLKOVÁ</t>
  </si>
  <si>
    <t>FOUSKOVÁ</t>
  </si>
  <si>
    <t>BÁRTKOVÁ</t>
  </si>
  <si>
    <t>BiJa</t>
  </si>
  <si>
    <t>LoBe</t>
  </si>
  <si>
    <t>PKJH</t>
  </si>
  <si>
    <t>TRUNEČKA</t>
  </si>
  <si>
    <t>HENGERIČ</t>
  </si>
  <si>
    <t>KUČERA</t>
  </si>
  <si>
    <t>DŘEVÍNEK</t>
  </si>
  <si>
    <t>HEJLÍČEK</t>
  </si>
  <si>
    <t>HAVLÍK</t>
  </si>
  <si>
    <t xml:space="preserve">HISTORIE  PŮLHODINOVEK  2013 / 2017  </t>
  </si>
  <si>
    <t xml:space="preserve">HISTORIE  PŮLHODINOVEK  2013 / 2017    </t>
  </si>
  <si>
    <t>600 rozplavat</t>
  </si>
  <si>
    <t>16x50(4PZ,4K) á 50´´</t>
  </si>
  <si>
    <t>10x100 K á 1:30 tempo 100 vypl</t>
  </si>
  <si>
    <t>400 rozpl 400 N 400 K 400 R 400 PZ</t>
  </si>
  <si>
    <t>10x50 ploutve M/Z N @ 45´´ / 50´´</t>
  </si>
  <si>
    <t>20x50 po 25 MZ  50´´ / 55´´</t>
  </si>
  <si>
    <t>10x200 K pac+plout @ 2:30/2:40 100v</t>
  </si>
  <si>
    <t>100 v. 10x100PZ/K 1:40/1:30 100 v</t>
  </si>
  <si>
    <t>20x50 po 25 ZP  @ 55´´ / 1´</t>
  </si>
  <si>
    <t>10x50 ploutve M/K N @ 50´´ / 55´´</t>
  </si>
  <si>
    <t>20x50 po 25 PK @ 50´´ / 55´´</t>
  </si>
  <si>
    <t xml:space="preserve"> -Borová Lada-Knížecí Pláně-Bučina-</t>
  </si>
  <si>
    <t xml:space="preserve"> -Kvilda-Modrava-Srní</t>
  </si>
  <si>
    <t>64 km</t>
  </si>
  <si>
    <t>1200 rozpl (200K+100Z+200K+100Z)</t>
  </si>
  <si>
    <t>200N+100PZ+200R+100PZ+300TC+</t>
  </si>
  <si>
    <t xml:space="preserve"> +100PZ+400Khypox+100PZ+300TC+</t>
  </si>
  <si>
    <t xml:space="preserve"> +200R+100PZ+200N</t>
  </si>
  <si>
    <t>1200(50vlnění+50Z+50vlnění+50K)</t>
  </si>
  <si>
    <t>200 vypl</t>
  </si>
  <si>
    <r>
      <t>kolo:</t>
    </r>
    <r>
      <rPr>
        <b/>
        <i/>
        <sz val="9"/>
        <color indexed="9"/>
        <rFont val="Arial"/>
        <family val="2"/>
      </rPr>
      <t>Srní-Antýgl-Horská Kvilda-Kvilda-</t>
    </r>
  </si>
  <si>
    <r>
      <t>Kvilda)-Kvilda-pramen Vltavy-Černá ho</t>
    </r>
    <r>
      <rPr>
        <b/>
        <i/>
        <sz val="9"/>
        <rFont val="Arial"/>
        <family val="2"/>
      </rPr>
      <t>ra</t>
    </r>
  </si>
  <si>
    <r>
      <t>kolo:</t>
    </r>
    <r>
      <rPr>
        <b/>
        <i/>
        <sz val="9"/>
        <color indexed="9"/>
        <rFont val="Arial"/>
        <family val="2"/>
      </rPr>
      <t>Srní-Modrava-Filipova Huť-(Horsk</t>
    </r>
    <r>
      <rPr>
        <b/>
        <i/>
        <sz val="9"/>
        <rFont val="Arial"/>
        <family val="2"/>
      </rPr>
      <t>á</t>
    </r>
  </si>
  <si>
    <r>
      <rPr>
        <b/>
        <i/>
        <u val="single"/>
        <sz val="9"/>
        <color indexed="9"/>
        <rFont val="Arial"/>
        <family val="2"/>
      </rPr>
      <t>kolo:</t>
    </r>
    <r>
      <rPr>
        <b/>
        <i/>
        <sz val="9"/>
        <color indexed="9"/>
        <rFont val="Arial"/>
        <family val="2"/>
      </rPr>
      <t xml:space="preserve">Srní-Prášily-Srní </t>
    </r>
  </si>
  <si>
    <t>prší</t>
  </si>
  <si>
    <t>20 km</t>
  </si>
  <si>
    <t xml:space="preserve"> stěna</t>
  </si>
  <si>
    <t>odpolední trénink jsme vypustili</t>
  </si>
  <si>
    <r>
      <t>hala:</t>
    </r>
    <r>
      <rPr>
        <b/>
        <i/>
        <sz val="10"/>
        <color indexed="9"/>
        <rFont val="Arial"/>
        <family val="2"/>
      </rPr>
      <t xml:space="preserve"> horolezecká stěna, basket,</t>
    </r>
  </si>
  <si>
    <t>400K-300Z-200P-100PZ</t>
  </si>
  <si>
    <t>Hengerič Štěpán</t>
  </si>
  <si>
    <t>Trunečka Eduard</t>
  </si>
  <si>
    <t>Špaček Dominik</t>
  </si>
  <si>
    <t>Dřevínek Martin</t>
  </si>
  <si>
    <t>Kučera Štěpán</t>
  </si>
  <si>
    <t>Havlík Daniel</t>
  </si>
  <si>
    <t>Hejlíček Viktor</t>
  </si>
  <si>
    <t>Vavřinová Adéla</t>
  </si>
  <si>
    <t>Doubnerová Adéla</t>
  </si>
  <si>
    <t>Fousková Hana</t>
  </si>
  <si>
    <t>Štichauerová Eliška</t>
  </si>
  <si>
    <t>Michálková Kateřina</t>
  </si>
  <si>
    <t>Bártková Gabriela</t>
  </si>
  <si>
    <t>Schlosserová Lucie</t>
  </si>
  <si>
    <t>Žůrková Nikola</t>
  </si>
  <si>
    <t>Petřeková Veronika</t>
  </si>
  <si>
    <t>Duchoslavová Tereza</t>
  </si>
  <si>
    <t>Bártlová Vendula</t>
  </si>
  <si>
    <t>Janíčková Barbora</t>
  </si>
  <si>
    <t>bolesti zad</t>
  </si>
  <si>
    <t>*) bez prsových nohou</t>
  </si>
  <si>
    <r>
      <t>5x(200 PZ max + 200 vypl) á 7´ 14</t>
    </r>
    <r>
      <rPr>
        <b/>
        <sz val="11"/>
        <rFont val="Arial"/>
        <family val="2"/>
      </rPr>
      <t>. září 2017</t>
    </r>
  </si>
  <si>
    <t>800 R - N lehce</t>
  </si>
  <si>
    <t>200K-200KN-200PZ-200PZN</t>
  </si>
  <si>
    <t>20x50KR packy @ 45´´ 100 vypl</t>
  </si>
  <si>
    <t>30x25 Z/P/K @ 30´´  50 vypl</t>
  </si>
  <si>
    <t>mezi 2. sérií a po 100 vyplavat</t>
  </si>
  <si>
    <t>4x(5x100 K @ 1:30/1:25  1:25/1:20</t>
  </si>
  <si>
    <t xml:space="preserve">  @1:20/1:15  1:15/1:10 ploutve</t>
  </si>
  <si>
    <t>400 MN bez desky ploutve</t>
  </si>
  <si>
    <t>400 ZN / PN</t>
  </si>
  <si>
    <t>Pila-Poledník-Prášily-Mechov-Srní</t>
  </si>
  <si>
    <t>45 km</t>
  </si>
  <si>
    <r>
      <t>kolo:</t>
    </r>
    <r>
      <rPr>
        <b/>
        <i/>
        <sz val="9"/>
        <color indexed="9"/>
        <rFont val="Arial"/>
        <family val="2"/>
      </rPr>
      <t xml:space="preserve"> Srní-Mechov-Modrava-Javoří</t>
    </r>
  </si>
  <si>
    <r>
      <rPr>
        <b/>
        <i/>
        <u val="single"/>
        <sz val="10"/>
        <color indexed="9"/>
        <rFont val="Arial"/>
        <family val="2"/>
      </rPr>
      <t>hala</t>
    </r>
    <r>
      <rPr>
        <b/>
        <i/>
        <sz val="10"/>
        <color indexed="9"/>
        <rFont val="Arial"/>
        <family val="2"/>
      </rPr>
      <t xml:space="preserve"> - volejbal (60´) </t>
    </r>
  </si>
  <si>
    <r>
      <rPr>
        <b/>
        <i/>
        <u val="single"/>
        <sz val="10"/>
        <color indexed="9"/>
        <rFont val="Arial"/>
        <family val="2"/>
      </rPr>
      <t>hala</t>
    </r>
    <r>
      <rPr>
        <b/>
        <i/>
        <sz val="10"/>
        <color indexed="9"/>
        <rFont val="Arial"/>
        <family val="2"/>
      </rPr>
      <t xml:space="preserve"> - posilovna, volejbal, horolezecká</t>
    </r>
  </si>
  <si>
    <t>4x(200lib+100M,Z,P,K N)</t>
  </si>
  <si>
    <t>4x(100HZ+200PZ+300HZ+300PZ+</t>
  </si>
  <si>
    <t xml:space="preserve"> +200HZ+100PZ)</t>
  </si>
  <si>
    <t xml:space="preserve">  1. N  2. packy 3. ploutve N</t>
  </si>
  <si>
    <t xml:space="preserve">  4. packy+ploutve</t>
  </si>
  <si>
    <r>
      <t>kolo:</t>
    </r>
    <r>
      <rPr>
        <b/>
        <i/>
        <sz val="9"/>
        <color indexed="9"/>
        <rFont val="Arial"/>
        <family val="2"/>
      </rPr>
      <t xml:space="preserve"> Srní-Prášily-Skelná-Gerlova huť-</t>
    </r>
  </si>
  <si>
    <t xml:space="preserve"> -hotel Horizont a zpět (dále na Černé</t>
  </si>
  <si>
    <t>jezero skupina s p.Kasálkem)    71 km</t>
  </si>
  <si>
    <t>800 rozplavat 800 R-N po 25</t>
  </si>
  <si>
    <t>800 TC PZ 800 (25 p.v.+25vypl)plout</t>
  </si>
  <si>
    <t>800 KR packy hypox 3-5-7-9</t>
  </si>
  <si>
    <t>800 PZ důraz na odrazy a na dohmaty</t>
  </si>
  <si>
    <t>800 tahačky ve dvojicích</t>
  </si>
  <si>
    <t>400 vyplavat libovolně</t>
  </si>
  <si>
    <t>500K+400PZ+300Z+200P+100M+</t>
  </si>
  <si>
    <t>200P+300Z+400PZ+500K)int 20´´</t>
  </si>
  <si>
    <t>100Kpacploutmax+200Nploutve+</t>
  </si>
  <si>
    <t>300Kpacploutmax+200Nploutve+</t>
  </si>
  <si>
    <t>500K ppmax+200HZNpl+300K ppma</t>
  </si>
  <si>
    <t>200HZN plout+100K ppmax int 20´´</t>
  </si>
  <si>
    <t xml:space="preserve">400 rozplavat 4x100 R N TC MZPK </t>
  </si>
  <si>
    <r>
      <rPr>
        <b/>
        <i/>
        <u val="single"/>
        <sz val="10"/>
        <color indexed="9"/>
        <rFont val="Arial"/>
        <family val="2"/>
      </rPr>
      <t>hala</t>
    </r>
    <r>
      <rPr>
        <b/>
        <i/>
        <sz val="10"/>
        <color indexed="9"/>
        <rFont val="Arial"/>
        <family val="2"/>
      </rPr>
      <t xml:space="preserve"> - volejbal, horolezecká stěna</t>
    </r>
  </si>
  <si>
    <t>lasserová střelnice</t>
  </si>
  <si>
    <t>400K+200P+400Z+200obr.PZ rozpl</t>
  </si>
  <si>
    <t>10x200 K int 20´´ TP 24-26/10´´</t>
  </si>
  <si>
    <t>400 volně (25Z+25P)</t>
  </si>
  <si>
    <t>800 (100 HZ + 100 PZ)</t>
  </si>
  <si>
    <t>36x25 PZ @ 30´´ (1. max a každá 5.</t>
  </si>
  <si>
    <t xml:space="preserve"> max) 400 vyplavat</t>
  </si>
  <si>
    <t>800 rozpl 400 PZ (25N + 25R)</t>
  </si>
  <si>
    <t>12x100 @ 1:30 (PZ//-K) 200 vypl</t>
  </si>
  <si>
    <t>200 (25M+25K)-400 (50Z+50K)-</t>
  </si>
  <si>
    <t xml:space="preserve"> -600(100Z+100K)-400(50P+50K)-</t>
  </si>
  <si>
    <t xml:space="preserve"> -600(100Z+100K)-800Kpacky+plout</t>
  </si>
  <si>
    <t xml:space="preserve"> -200((25P+25K) 200 vypl</t>
  </si>
  <si>
    <t>10x50 (5x25p.v.+25vypl, 5x25+5+…</t>
  </si>
  <si>
    <t>vypl do 50) 100 vypl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</si>
</sst>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m:ss.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7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u val="single"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b/>
      <i/>
      <u val="single"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 val="single"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b/>
      <u val="single"/>
      <sz val="9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5" borderId="29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165" fontId="4" fillId="34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6" borderId="37" xfId="0" applyNumberFormat="1" applyFont="1" applyFill="1" applyBorder="1" applyAlignment="1">
      <alignment/>
    </xf>
    <xf numFmtId="165" fontId="4" fillId="35" borderId="39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5" borderId="39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32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8" xfId="0" applyFont="1" applyBorder="1" applyAlignment="1">
      <alignment/>
    </xf>
    <xf numFmtId="0" fontId="13" fillId="0" borderId="43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>
      <alignment horizontal="right"/>
      <protection/>
    </xf>
    <xf numFmtId="0" fontId="13" fillId="0" borderId="43" xfId="45" applyFont="1" applyFill="1" applyBorder="1" applyAlignment="1" applyProtection="1">
      <alignment horizontal="left"/>
      <protection locked="0"/>
    </xf>
    <xf numFmtId="3" fontId="13" fillId="0" borderId="0" xfId="0" applyNumberFormat="1" applyFont="1" applyAlignment="1">
      <alignment horizontal="right"/>
    </xf>
    <xf numFmtId="0" fontId="13" fillId="0" borderId="0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43" xfId="45" applyFont="1" applyFill="1" applyBorder="1" applyAlignment="1" applyProtection="1">
      <alignment horizontal="left"/>
      <protection locked="0"/>
    </xf>
    <xf numFmtId="0" fontId="13" fillId="0" borderId="0" xfId="45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43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13" fillId="0" borderId="43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167" fontId="13" fillId="0" borderId="43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7" fontId="13" fillId="37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45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" fillId="0" borderId="37" xfId="0" applyFont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6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166" fontId="0" fillId="0" borderId="46" xfId="0" applyNumberForma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66" fontId="0" fillId="0" borderId="53" xfId="0" applyNumberFormat="1" applyBorder="1" applyAlignment="1">
      <alignment/>
    </xf>
    <xf numFmtId="166" fontId="0" fillId="0" borderId="54" xfId="0" applyNumberFormat="1" applyBorder="1" applyAlignment="1">
      <alignment/>
    </xf>
    <xf numFmtId="166" fontId="0" fillId="0" borderId="55" xfId="0" applyNumberFormat="1" applyBorder="1" applyAlignment="1">
      <alignment/>
    </xf>
    <xf numFmtId="167" fontId="7" fillId="38" borderId="30" xfId="0" applyNumberFormat="1" applyFont="1" applyFill="1" applyBorder="1" applyAlignment="1">
      <alignment/>
    </xf>
    <xf numFmtId="167" fontId="7" fillId="38" borderId="31" xfId="0" applyNumberFormat="1" applyFont="1" applyFill="1" applyBorder="1" applyAlignment="1">
      <alignment/>
    </xf>
    <xf numFmtId="167" fontId="7" fillId="38" borderId="34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43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43" xfId="0" applyFont="1" applyFill="1" applyBorder="1" applyAlignment="1">
      <alignment/>
    </xf>
    <xf numFmtId="1" fontId="0" fillId="0" borderId="43" xfId="0" applyNumberFormat="1" applyFont="1" applyFill="1" applyBorder="1" applyAlignment="1">
      <alignment horizontal="left"/>
    </xf>
    <xf numFmtId="0" fontId="0" fillId="0" borderId="0" xfId="45" applyFont="1" applyFill="1" applyBorder="1" applyAlignment="1" applyProtection="1">
      <alignment horizontal="left"/>
      <protection locked="0"/>
    </xf>
    <xf numFmtId="167" fontId="0" fillId="0" borderId="43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5" borderId="27" xfId="0" applyFont="1" applyFill="1" applyBorder="1" applyAlignment="1">
      <alignment horizontal="center"/>
    </xf>
    <xf numFmtId="165" fontId="4" fillId="34" borderId="41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4" fillId="35" borderId="5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5" fontId="4" fillId="34" borderId="58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166" fontId="0" fillId="0" borderId="0" xfId="0" applyNumberFormat="1" applyBorder="1" applyAlignment="1">
      <alignment/>
    </xf>
    <xf numFmtId="0" fontId="13" fillId="0" borderId="50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48" xfId="0" applyFill="1" applyBorder="1" applyAlignment="1">
      <alignment horizontal="center"/>
    </xf>
    <xf numFmtId="0" fontId="13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9" xfId="0" applyFill="1" applyBorder="1" applyAlignment="1">
      <alignment horizontal="center"/>
    </xf>
    <xf numFmtId="1" fontId="4" fillId="35" borderId="6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165" fontId="4" fillId="35" borderId="3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0" fontId="2" fillId="0" borderId="63" xfId="0" applyFont="1" applyBorder="1" applyAlignment="1">
      <alignment horizontal="right"/>
    </xf>
    <xf numFmtId="0" fontId="1" fillId="0" borderId="64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49" xfId="0" applyFont="1" applyBorder="1" applyAlignment="1">
      <alignment horizontal="right"/>
    </xf>
    <xf numFmtId="0" fontId="4" fillId="35" borderId="41" xfId="0" applyFont="1" applyFill="1" applyBorder="1" applyAlignment="1">
      <alignment/>
    </xf>
    <xf numFmtId="0" fontId="1" fillId="0" borderId="66" xfId="0" applyFont="1" applyBorder="1" applyAlignment="1">
      <alignment horizontal="right"/>
    </xf>
    <xf numFmtId="0" fontId="9" fillId="0" borderId="28" xfId="0" applyFont="1" applyFill="1" applyBorder="1" applyAlignment="1">
      <alignment/>
    </xf>
    <xf numFmtId="0" fontId="0" fillId="0" borderId="24" xfId="0" applyBorder="1" applyAlignment="1">
      <alignment/>
    </xf>
    <xf numFmtId="0" fontId="2" fillId="0" borderId="26" xfId="0" applyFont="1" applyBorder="1" applyAlignment="1">
      <alignment horizontal="right"/>
    </xf>
    <xf numFmtId="0" fontId="13" fillId="0" borderId="43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4" fillId="40" borderId="0" xfId="0" applyFont="1" applyFill="1" applyBorder="1" applyAlignment="1">
      <alignment horizontal="right"/>
    </xf>
    <xf numFmtId="166" fontId="0" fillId="41" borderId="0" xfId="0" applyNumberFormat="1" applyFill="1" applyBorder="1" applyAlignment="1">
      <alignment/>
    </xf>
    <xf numFmtId="167" fontId="7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13" fillId="41" borderId="0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67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60" xfId="0" applyNumberFormat="1" applyBorder="1" applyAlignment="1">
      <alignment/>
    </xf>
    <xf numFmtId="0" fontId="13" fillId="0" borderId="47" xfId="0" applyFont="1" applyBorder="1" applyAlignment="1">
      <alignment/>
    </xf>
    <xf numFmtId="0" fontId="13" fillId="0" borderId="68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66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39" borderId="69" xfId="0" applyFont="1" applyFill="1" applyBorder="1" applyAlignment="1">
      <alignment/>
    </xf>
    <xf numFmtId="0" fontId="4" fillId="42" borderId="27" xfId="0" applyFont="1" applyFill="1" applyBorder="1" applyAlignment="1">
      <alignment horizontal="center"/>
    </xf>
    <xf numFmtId="0" fontId="4" fillId="43" borderId="28" xfId="0" applyFont="1" applyFill="1" applyBorder="1" applyAlignment="1">
      <alignment horizontal="center"/>
    </xf>
    <xf numFmtId="0" fontId="1" fillId="0" borderId="68" xfId="0" applyFont="1" applyFill="1" applyBorder="1" applyAlignment="1">
      <alignment/>
    </xf>
    <xf numFmtId="0" fontId="5" fillId="0" borderId="56" xfId="0" applyFont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4" fillId="0" borderId="24" xfId="0" applyFont="1" applyFill="1" applyBorder="1" applyAlignment="1">
      <alignment horizontal="right"/>
    </xf>
    <xf numFmtId="0" fontId="4" fillId="42" borderId="29" xfId="0" applyFont="1" applyFill="1" applyBorder="1" applyAlignment="1">
      <alignment horizontal="center"/>
    </xf>
    <xf numFmtId="0" fontId="4" fillId="44" borderId="27" xfId="0" applyFont="1" applyFill="1" applyBorder="1" applyAlignment="1">
      <alignment horizontal="center"/>
    </xf>
    <xf numFmtId="0" fontId="4" fillId="35" borderId="5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6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45" applyFont="1" applyFill="1" applyBorder="1" applyAlignment="1" applyProtection="1">
      <alignment horizontal="left"/>
      <protection locked="0"/>
    </xf>
    <xf numFmtId="0" fontId="4" fillId="0" borderId="0" xfId="45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" fillId="0" borderId="43" xfId="45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43" xfId="45" applyFont="1" applyFill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45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71" xfId="0" applyFont="1" applyBorder="1" applyAlignment="1">
      <alignment/>
    </xf>
    <xf numFmtId="0" fontId="0" fillId="41" borderId="0" xfId="0" applyFont="1" applyFill="1" applyBorder="1" applyAlignment="1">
      <alignment/>
    </xf>
    <xf numFmtId="0" fontId="64" fillId="41" borderId="24" xfId="0" applyFont="1" applyFill="1" applyBorder="1" applyAlignment="1">
      <alignment horizontal="right"/>
    </xf>
    <xf numFmtId="0" fontId="0" fillId="41" borderId="22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8" xfId="0" applyFont="1" applyFill="1" applyBorder="1" applyAlignment="1">
      <alignment/>
    </xf>
    <xf numFmtId="0" fontId="17" fillId="41" borderId="28" xfId="0" applyFont="1" applyFill="1" applyBorder="1" applyAlignment="1">
      <alignment/>
    </xf>
    <xf numFmtId="0" fontId="4" fillId="45" borderId="72" xfId="0" applyFont="1" applyFill="1" applyBorder="1" applyAlignment="1">
      <alignment horizontal="left"/>
    </xf>
    <xf numFmtId="0" fontId="0" fillId="45" borderId="73" xfId="0" applyFont="1" applyFill="1" applyBorder="1" applyAlignment="1">
      <alignment horizontal="left"/>
    </xf>
    <xf numFmtId="0" fontId="0" fillId="45" borderId="6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66" fillId="40" borderId="12" xfId="0" applyFont="1" applyFill="1" applyBorder="1" applyAlignment="1">
      <alignment/>
    </xf>
    <xf numFmtId="0" fontId="67" fillId="40" borderId="0" xfId="0" applyFont="1" applyFill="1" applyBorder="1" applyAlignment="1">
      <alignment/>
    </xf>
    <xf numFmtId="0" fontId="68" fillId="40" borderId="12" xfId="0" applyFont="1" applyFill="1" applyBorder="1" applyAlignment="1">
      <alignment/>
    </xf>
    <xf numFmtId="0" fontId="0" fillId="41" borderId="27" xfId="0" applyFont="1" applyFill="1" applyBorder="1" applyAlignment="1">
      <alignment/>
    </xf>
    <xf numFmtId="0" fontId="64" fillId="46" borderId="24" xfId="0" applyFont="1" applyFill="1" applyBorder="1" applyAlignment="1">
      <alignment horizontal="right"/>
    </xf>
    <xf numFmtId="0" fontId="64" fillId="46" borderId="27" xfId="0" applyFont="1" applyFill="1" applyBorder="1" applyAlignment="1">
      <alignment/>
    </xf>
    <xf numFmtId="0" fontId="64" fillId="46" borderId="22" xfId="0" applyFont="1" applyFill="1" applyBorder="1" applyAlignment="1">
      <alignment/>
    </xf>
    <xf numFmtId="0" fontId="64" fillId="46" borderId="23" xfId="0" applyFont="1" applyFill="1" applyBorder="1" applyAlignment="1">
      <alignment/>
    </xf>
    <xf numFmtId="0" fontId="64" fillId="46" borderId="28" xfId="0" applyFont="1" applyFill="1" applyBorder="1" applyAlignment="1">
      <alignment/>
    </xf>
    <xf numFmtId="0" fontId="64" fillId="46" borderId="0" xfId="0" applyFont="1" applyFill="1" applyBorder="1" applyAlignment="1">
      <alignment/>
    </xf>
    <xf numFmtId="0" fontId="2" fillId="0" borderId="28" xfId="0" applyFont="1" applyBorder="1" applyAlignment="1">
      <alignment/>
    </xf>
    <xf numFmtId="0" fontId="69" fillId="46" borderId="27" xfId="0" applyFont="1" applyFill="1" applyBorder="1" applyAlignment="1">
      <alignment/>
    </xf>
    <xf numFmtId="0" fontId="67" fillId="46" borderId="22" xfId="0" applyFont="1" applyFill="1" applyBorder="1" applyAlignment="1">
      <alignment/>
    </xf>
    <xf numFmtId="0" fontId="67" fillId="46" borderId="23" xfId="0" applyFont="1" applyFill="1" applyBorder="1" applyAlignment="1">
      <alignment/>
    </xf>
    <xf numFmtId="0" fontId="67" fillId="46" borderId="0" xfId="0" applyFont="1" applyFill="1" applyBorder="1" applyAlignment="1">
      <alignment/>
    </xf>
    <xf numFmtId="0" fontId="67" fillId="46" borderId="24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41" borderId="30" xfId="0" applyFont="1" applyFill="1" applyBorder="1" applyAlignment="1">
      <alignment/>
    </xf>
    <xf numFmtId="0" fontId="1" fillId="41" borderId="31" xfId="0" applyFont="1" applyFill="1" applyBorder="1" applyAlignment="1">
      <alignment/>
    </xf>
    <xf numFmtId="0" fontId="4" fillId="45" borderId="72" xfId="0" applyFont="1" applyFill="1" applyBorder="1" applyAlignment="1">
      <alignment/>
    </xf>
    <xf numFmtId="0" fontId="0" fillId="45" borderId="73" xfId="0" applyFont="1" applyFill="1" applyBorder="1" applyAlignment="1">
      <alignment/>
    </xf>
    <xf numFmtId="0" fontId="0" fillId="45" borderId="69" xfId="0" applyFont="1" applyFill="1" applyBorder="1" applyAlignment="1">
      <alignment/>
    </xf>
    <xf numFmtId="0" fontId="4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" fontId="4" fillId="0" borderId="74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0" fillId="0" borderId="51" xfId="0" applyNumberFormat="1" applyFill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Fill="1" applyBorder="1" applyAlignment="1">
      <alignment/>
    </xf>
    <xf numFmtId="167" fontId="7" fillId="45" borderId="75" xfId="0" applyNumberFormat="1" applyFont="1" applyFill="1" applyBorder="1" applyAlignment="1">
      <alignment horizontal="right"/>
    </xf>
    <xf numFmtId="167" fontId="7" fillId="45" borderId="76" xfId="0" applyNumberFormat="1" applyFont="1" applyFill="1" applyBorder="1" applyAlignment="1">
      <alignment horizontal="right"/>
    </xf>
    <xf numFmtId="0" fontId="13" fillId="0" borderId="52" xfId="0" applyFont="1" applyBorder="1" applyAlignment="1">
      <alignment/>
    </xf>
    <xf numFmtId="167" fontId="7" fillId="45" borderId="77" xfId="0" applyNumberFormat="1" applyFont="1" applyFill="1" applyBorder="1" applyAlignment="1">
      <alignment horizontal="right"/>
    </xf>
    <xf numFmtId="0" fontId="18" fillId="0" borderId="51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74" xfId="0" applyFont="1" applyBorder="1" applyAlignment="1">
      <alignment/>
    </xf>
    <xf numFmtId="1" fontId="4" fillId="0" borderId="74" xfId="0" applyNumberFormat="1" applyFont="1" applyFill="1" applyBorder="1" applyAlignment="1">
      <alignment/>
    </xf>
    <xf numFmtId="1" fontId="0" fillId="0" borderId="51" xfId="0" applyNumberFormat="1" applyFont="1" applyFill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5" xfId="0" applyFont="1" applyBorder="1" applyAlignment="1">
      <alignment/>
    </xf>
    <xf numFmtId="166" fontId="0" fillId="0" borderId="78" xfId="0" applyNumberForma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80" xfId="0" applyNumberFormat="1" applyBorder="1" applyAlignment="1">
      <alignment/>
    </xf>
    <xf numFmtId="167" fontId="7" fillId="38" borderId="33" xfId="0" applyNumberFormat="1" applyFont="1" applyFill="1" applyBorder="1" applyAlignment="1">
      <alignment/>
    </xf>
    <xf numFmtId="1" fontId="0" fillId="0" borderId="52" xfId="0" applyNumberFormat="1" applyBorder="1" applyAlignment="1">
      <alignment/>
    </xf>
    <xf numFmtId="167" fontId="7" fillId="43" borderId="75" xfId="0" applyNumberFormat="1" applyFont="1" applyFill="1" applyBorder="1" applyAlignment="1">
      <alignment/>
    </xf>
    <xf numFmtId="167" fontId="7" fillId="43" borderId="76" xfId="0" applyNumberFormat="1" applyFont="1" applyFill="1" applyBorder="1" applyAlignment="1">
      <alignment/>
    </xf>
    <xf numFmtId="0" fontId="13" fillId="0" borderId="50" xfId="0" applyFont="1" applyBorder="1" applyAlignment="1">
      <alignment/>
    </xf>
    <xf numFmtId="0" fontId="13" fillId="0" borderId="60" xfId="0" applyFont="1" applyBorder="1" applyAlignment="1">
      <alignment/>
    </xf>
    <xf numFmtId="167" fontId="7" fillId="43" borderId="77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3" fillId="0" borderId="51" xfId="0" applyFont="1" applyBorder="1" applyAlignment="1">
      <alignment/>
    </xf>
    <xf numFmtId="0" fontId="64" fillId="40" borderId="12" xfId="0" applyFont="1" applyFill="1" applyBorder="1" applyAlignment="1">
      <alignment/>
    </xf>
    <xf numFmtId="0" fontId="70" fillId="40" borderId="0" xfId="0" applyFont="1" applyFill="1" applyBorder="1" applyAlignment="1">
      <alignment/>
    </xf>
    <xf numFmtId="0" fontId="64" fillId="46" borderId="0" xfId="0" applyFont="1" applyFill="1" applyBorder="1" applyAlignment="1">
      <alignment horizontal="right"/>
    </xf>
    <xf numFmtId="0" fontId="71" fillId="46" borderId="0" xfId="0" applyFont="1" applyFill="1" applyBorder="1" applyAlignment="1">
      <alignment/>
    </xf>
    <xf numFmtId="0" fontId="64" fillId="46" borderId="12" xfId="0" applyFont="1" applyFill="1" applyBorder="1" applyAlignment="1">
      <alignment/>
    </xf>
    <xf numFmtId="0" fontId="66" fillId="40" borderId="22" xfId="0" applyFont="1" applyFill="1" applyBorder="1" applyAlignment="1">
      <alignment/>
    </xf>
    <xf numFmtId="0" fontId="68" fillId="40" borderId="0" xfId="0" applyFont="1" applyFill="1" applyBorder="1" applyAlignment="1">
      <alignment/>
    </xf>
    <xf numFmtId="0" fontId="68" fillId="40" borderId="24" xfId="0" applyFont="1" applyFill="1" applyBorder="1" applyAlignment="1">
      <alignment/>
    </xf>
    <xf numFmtId="0" fontId="64" fillId="40" borderId="0" xfId="0" applyFont="1" applyFill="1" applyAlignment="1">
      <alignment horizontal="right"/>
    </xf>
    <xf numFmtId="0" fontId="64" fillId="40" borderId="22" xfId="0" applyFont="1" applyFill="1" applyBorder="1" applyAlignment="1">
      <alignment/>
    </xf>
    <xf numFmtId="0" fontId="64" fillId="40" borderId="23" xfId="0" applyFont="1" applyFill="1" applyBorder="1" applyAlignment="1">
      <alignment/>
    </xf>
    <xf numFmtId="0" fontId="68" fillId="40" borderId="0" xfId="0" applyFont="1" applyFill="1" applyAlignment="1">
      <alignment/>
    </xf>
    <xf numFmtId="0" fontId="64" fillId="40" borderId="0" xfId="0" applyFont="1" applyFill="1" applyAlignment="1">
      <alignment/>
    </xf>
    <xf numFmtId="0" fontId="72" fillId="41" borderId="0" xfId="0" applyFont="1" applyFill="1" applyBorder="1" applyAlignment="1">
      <alignment/>
    </xf>
    <xf numFmtId="0" fontId="72" fillId="41" borderId="24" xfId="0" applyFont="1" applyFill="1" applyBorder="1" applyAlignment="1">
      <alignment/>
    </xf>
    <xf numFmtId="0" fontId="72" fillId="41" borderId="28" xfId="0" applyFont="1" applyFill="1" applyBorder="1" applyAlignment="1">
      <alignment/>
    </xf>
    <xf numFmtId="0" fontId="66" fillId="40" borderId="28" xfId="0" applyFont="1" applyFill="1" applyBorder="1" applyAlignment="1">
      <alignment/>
    </xf>
    <xf numFmtId="0" fontId="73" fillId="40" borderId="0" xfId="0" applyFont="1" applyFill="1" applyBorder="1" applyAlignment="1">
      <alignment/>
    </xf>
    <xf numFmtId="0" fontId="73" fillId="40" borderId="24" xfId="0" applyFont="1" applyFill="1" applyBorder="1" applyAlignment="1">
      <alignment/>
    </xf>
    <xf numFmtId="0" fontId="68" fillId="40" borderId="28" xfId="0" applyFont="1" applyFill="1" applyBorder="1" applyAlignment="1">
      <alignment/>
    </xf>
    <xf numFmtId="0" fontId="68" fillId="41" borderId="41" xfId="0" applyFont="1" applyFill="1" applyBorder="1" applyAlignment="1">
      <alignment/>
    </xf>
    <xf numFmtId="0" fontId="68" fillId="41" borderId="25" xfId="0" applyFont="1" applyFill="1" applyBorder="1" applyAlignment="1">
      <alignment/>
    </xf>
    <xf numFmtId="0" fontId="68" fillId="41" borderId="26" xfId="0" applyFont="1" applyFill="1" applyBorder="1" applyAlignment="1">
      <alignment horizontal="right"/>
    </xf>
    <xf numFmtId="0" fontId="67" fillId="41" borderId="23" xfId="0" applyFont="1" applyFill="1" applyBorder="1" applyAlignment="1">
      <alignment horizontal="right"/>
    </xf>
    <xf numFmtId="0" fontId="23" fillId="46" borderId="27" xfId="0" applyFont="1" applyFill="1" applyBorder="1" applyAlignment="1">
      <alignment/>
    </xf>
    <xf numFmtId="0" fontId="13" fillId="0" borderId="8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3" fontId="13" fillId="0" borderId="81" xfId="0" applyNumberFormat="1" applyFont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43" borderId="28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7" fillId="47" borderId="58" xfId="0" applyFont="1" applyFill="1" applyBorder="1" applyAlignment="1">
      <alignment horizontal="center" vertical="center" textRotation="90" wrapText="1"/>
    </xf>
    <xf numFmtId="0" fontId="7" fillId="42" borderId="58" xfId="0" applyFont="1" applyFill="1" applyBorder="1" applyAlignment="1">
      <alignment horizontal="center" vertical="center" textRotation="90" wrapText="1"/>
    </xf>
    <xf numFmtId="0" fontId="7" fillId="42" borderId="28" xfId="0" applyFont="1" applyFill="1" applyBorder="1" applyAlignment="1">
      <alignment horizontal="center" vertical="center" textRotation="90" wrapText="1"/>
    </xf>
    <xf numFmtId="0" fontId="7" fillId="5" borderId="58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 wrapText="1"/>
    </xf>
    <xf numFmtId="0" fontId="7" fillId="3" borderId="58" xfId="0" applyFont="1" applyFill="1" applyBorder="1" applyAlignment="1">
      <alignment horizontal="center" vertical="center" textRotation="90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11" fillId="48" borderId="72" xfId="0" applyFont="1" applyFill="1" applyBorder="1" applyAlignment="1">
      <alignment horizontal="center" vertical="center" wrapText="1"/>
    </xf>
    <xf numFmtId="0" fontId="12" fillId="48" borderId="73" xfId="0" applyFont="1" applyFill="1" applyBorder="1" applyAlignment="1">
      <alignment horizontal="center" vertical="center" wrapText="1"/>
    </xf>
    <xf numFmtId="0" fontId="12" fillId="48" borderId="6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textRotation="90" wrapText="1"/>
    </xf>
    <xf numFmtId="0" fontId="7" fillId="44" borderId="28" xfId="0" applyFont="1" applyFill="1" applyBorder="1" applyAlignment="1">
      <alignment horizontal="center" vertical="center" textRotation="90" wrapText="1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3" fillId="35" borderId="80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0" fontId="3" fillId="35" borderId="8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49" borderId="82" xfId="0" applyFont="1" applyFill="1" applyBorder="1" applyAlignment="1">
      <alignment horizontal="center" vertical="center"/>
    </xf>
    <xf numFmtId="0" fontId="3" fillId="49" borderId="83" xfId="0" applyFont="1" applyFill="1" applyBorder="1" applyAlignment="1">
      <alignment horizontal="center" vertical="center"/>
    </xf>
    <xf numFmtId="0" fontId="3" fillId="49" borderId="84" xfId="0" applyFont="1" applyFill="1" applyBorder="1" applyAlignment="1">
      <alignment horizontal="center" vertical="center"/>
    </xf>
    <xf numFmtId="0" fontId="3" fillId="49" borderId="80" xfId="0" applyFont="1" applyFill="1" applyBorder="1" applyAlignment="1">
      <alignment horizontal="center" vertical="center"/>
    </xf>
    <xf numFmtId="0" fontId="3" fillId="49" borderId="85" xfId="0" applyFont="1" applyFill="1" applyBorder="1" applyAlignment="1">
      <alignment horizontal="center" vertical="center"/>
    </xf>
    <xf numFmtId="0" fontId="3" fillId="49" borderId="86" xfId="0" applyFont="1" applyFill="1" applyBorder="1" applyAlignment="1">
      <alignment horizontal="center" vertical="center"/>
    </xf>
    <xf numFmtId="0" fontId="3" fillId="42" borderId="82" xfId="0" applyFont="1" applyFill="1" applyBorder="1" applyAlignment="1">
      <alignment horizontal="center" vertical="center"/>
    </xf>
    <xf numFmtId="0" fontId="3" fillId="42" borderId="83" xfId="0" applyFont="1" applyFill="1" applyBorder="1" applyAlignment="1">
      <alignment horizontal="center" vertical="center"/>
    </xf>
    <xf numFmtId="3" fontId="3" fillId="42" borderId="83" xfId="0" applyNumberFormat="1" applyFont="1" applyFill="1" applyBorder="1" applyAlignment="1">
      <alignment horizontal="center" vertical="center"/>
    </xf>
    <xf numFmtId="0" fontId="3" fillId="42" borderId="84" xfId="0" applyFont="1" applyFill="1" applyBorder="1" applyAlignment="1">
      <alignment horizontal="center" vertical="center"/>
    </xf>
    <xf numFmtId="0" fontId="3" fillId="42" borderId="80" xfId="0" applyFont="1" applyFill="1" applyBorder="1" applyAlignment="1">
      <alignment horizontal="center" vertical="center"/>
    </xf>
    <xf numFmtId="0" fontId="3" fillId="42" borderId="85" xfId="0" applyFont="1" applyFill="1" applyBorder="1" applyAlignment="1">
      <alignment horizontal="center" vertical="center"/>
    </xf>
    <xf numFmtId="3" fontId="3" fillId="42" borderId="85" xfId="0" applyNumberFormat="1" applyFont="1" applyFill="1" applyBorder="1" applyAlignment="1">
      <alignment horizontal="center" vertical="center"/>
    </xf>
    <xf numFmtId="0" fontId="3" fillId="42" borderId="86" xfId="0" applyFont="1" applyFill="1" applyBorder="1" applyAlignment="1">
      <alignment horizontal="center" vertical="center"/>
    </xf>
    <xf numFmtId="0" fontId="7" fillId="49" borderId="83" xfId="0" applyFont="1" applyFill="1" applyBorder="1" applyAlignment="1">
      <alignment horizontal="center" vertical="center"/>
    </xf>
    <xf numFmtId="166" fontId="7" fillId="49" borderId="83" xfId="0" applyNumberFormat="1" applyFont="1" applyFill="1" applyBorder="1" applyAlignment="1">
      <alignment horizontal="center" vertical="center"/>
    </xf>
    <xf numFmtId="166" fontId="7" fillId="49" borderId="84" xfId="0" applyNumberFormat="1" applyFont="1" applyFill="1" applyBorder="1" applyAlignment="1">
      <alignment horizontal="center" vertical="center"/>
    </xf>
    <xf numFmtId="0" fontId="7" fillId="49" borderId="80" xfId="0" applyFont="1" applyFill="1" applyBorder="1" applyAlignment="1">
      <alignment horizontal="center" vertical="center"/>
    </xf>
    <xf numFmtId="0" fontId="7" fillId="49" borderId="85" xfId="0" applyFont="1" applyFill="1" applyBorder="1" applyAlignment="1">
      <alignment horizontal="center" vertical="center"/>
    </xf>
    <xf numFmtId="166" fontId="7" fillId="49" borderId="85" xfId="0" applyNumberFormat="1" applyFont="1" applyFill="1" applyBorder="1" applyAlignment="1">
      <alignment horizontal="center" vertical="center"/>
    </xf>
    <xf numFmtId="166" fontId="7" fillId="49" borderId="86" xfId="0" applyNumberFormat="1" applyFont="1" applyFill="1" applyBorder="1" applyAlignment="1">
      <alignment horizontal="center" vertical="center"/>
    </xf>
    <xf numFmtId="0" fontId="0" fillId="42" borderId="83" xfId="0" applyFill="1" applyBorder="1" applyAlignment="1">
      <alignment/>
    </xf>
    <xf numFmtId="0" fontId="0" fillId="42" borderId="84" xfId="0" applyFill="1" applyBorder="1" applyAlignment="1">
      <alignment/>
    </xf>
    <xf numFmtId="0" fontId="0" fillId="42" borderId="85" xfId="0" applyFill="1" applyBorder="1" applyAlignment="1">
      <alignment/>
    </xf>
    <xf numFmtId="0" fontId="0" fillId="42" borderId="86" xfId="0" applyFill="1" applyBorder="1" applyAlignment="1">
      <alignment/>
    </xf>
    <xf numFmtId="166" fontId="9" fillId="0" borderId="55" xfId="0" applyNumberFormat="1" applyFont="1" applyBorder="1" applyAlignment="1">
      <alignment horizontal="center"/>
    </xf>
    <xf numFmtId="166" fontId="9" fillId="0" borderId="87" xfId="0" applyNumberFormat="1" applyFont="1" applyBorder="1" applyAlignment="1">
      <alignment horizontal="center"/>
    </xf>
    <xf numFmtId="166" fontId="9" fillId="0" borderId="66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1">
      <selection activeCell="N60" sqref="N60"/>
    </sheetView>
  </sheetViews>
  <sheetFormatPr defaultColWidth="9.140625" defaultRowHeight="12.75"/>
  <cols>
    <col min="1" max="1" width="5.8515625" style="0" customWidth="1"/>
    <col min="2" max="5" width="7.7109375" style="0" customWidth="1"/>
    <col min="6" max="6" width="5.7109375" style="16" customWidth="1"/>
    <col min="7" max="10" width="7.7109375" style="0" customWidth="1"/>
    <col min="11" max="11" width="5.7109375" style="16" customWidth="1"/>
    <col min="12" max="12" width="6.28125" style="4" customWidth="1"/>
    <col min="13" max="13" width="6.28125" style="5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389" t="s">
        <v>9</v>
      </c>
      <c r="M1" s="391" t="s">
        <v>10</v>
      </c>
    </row>
    <row r="2" spans="1:13" ht="16.5" thickBot="1">
      <c r="A2" s="40"/>
      <c r="B2" s="393" t="s">
        <v>266</v>
      </c>
      <c r="C2" s="394"/>
      <c r="D2" s="394"/>
      <c r="E2" s="394"/>
      <c r="F2" s="394"/>
      <c r="G2" s="394"/>
      <c r="H2" s="394"/>
      <c r="I2" s="394"/>
      <c r="J2" s="395"/>
      <c r="K2" s="45"/>
      <c r="L2" s="390"/>
      <c r="M2" s="392"/>
    </row>
    <row r="3" spans="1:11" ht="12.75">
      <c r="A3" s="41" t="s">
        <v>81</v>
      </c>
      <c r="B3" s="7"/>
      <c r="C3" s="7"/>
      <c r="D3" s="7"/>
      <c r="E3" s="7"/>
      <c r="F3" s="35"/>
      <c r="G3" s="7" t="s">
        <v>264</v>
      </c>
      <c r="H3" s="7"/>
      <c r="I3" s="7"/>
      <c r="J3" s="7"/>
      <c r="K3" s="32">
        <v>2</v>
      </c>
    </row>
    <row r="4" spans="1:11" ht="12.75">
      <c r="A4" s="388" t="s">
        <v>4</v>
      </c>
      <c r="B4" s="7"/>
      <c r="C4" s="7"/>
      <c r="D4" s="7"/>
      <c r="E4" s="7"/>
      <c r="F4" s="33"/>
      <c r="G4" s="7" t="s">
        <v>267</v>
      </c>
      <c r="H4" s="7"/>
      <c r="I4" s="7"/>
      <c r="J4" s="7"/>
      <c r="K4" s="33">
        <v>1.5</v>
      </c>
    </row>
    <row r="5" spans="1:11" ht="12.75">
      <c r="A5" s="388"/>
      <c r="B5" s="7"/>
      <c r="C5" s="7" t="s">
        <v>265</v>
      </c>
      <c r="D5" s="7"/>
      <c r="E5" s="7"/>
      <c r="F5" s="33"/>
      <c r="G5" s="7" t="s">
        <v>268</v>
      </c>
      <c r="H5" s="7"/>
      <c r="I5" s="7"/>
      <c r="J5" s="7"/>
      <c r="K5" s="33">
        <v>0.8</v>
      </c>
    </row>
    <row r="6" spans="1:11" ht="12.75">
      <c r="A6" s="388"/>
      <c r="B6" s="7"/>
      <c r="C6" s="7" t="s">
        <v>20</v>
      </c>
      <c r="D6" s="7"/>
      <c r="E6" s="11"/>
      <c r="F6" s="33"/>
      <c r="G6" s="17" t="s">
        <v>269</v>
      </c>
      <c r="H6" s="7"/>
      <c r="I6" s="7"/>
      <c r="J6" s="11"/>
      <c r="K6" s="33">
        <v>1.2</v>
      </c>
    </row>
    <row r="7" spans="1:11" ht="12.75">
      <c r="A7" s="388"/>
      <c r="B7" s="7"/>
      <c r="C7" s="7"/>
      <c r="D7" s="7"/>
      <c r="E7" s="7"/>
      <c r="F7" s="33"/>
      <c r="G7" s="17" t="s">
        <v>270</v>
      </c>
      <c r="H7" s="7"/>
      <c r="I7" s="7"/>
      <c r="J7" s="7"/>
      <c r="K7" s="33">
        <v>0.5</v>
      </c>
    </row>
    <row r="8" spans="1:11" ht="12.75">
      <c r="A8" s="388"/>
      <c r="B8" s="7"/>
      <c r="C8" s="7"/>
      <c r="D8" s="7"/>
      <c r="E8" s="11"/>
      <c r="F8" s="33"/>
      <c r="G8" s="17" t="s">
        <v>0</v>
      </c>
      <c r="H8" s="7"/>
      <c r="I8" s="7"/>
      <c r="J8" s="11"/>
      <c r="K8" s="33"/>
    </row>
    <row r="9" spans="1:11" ht="12.75">
      <c r="A9" s="388"/>
      <c r="B9" s="7"/>
      <c r="C9" s="7"/>
      <c r="D9" s="7"/>
      <c r="E9" s="7"/>
      <c r="F9" s="33"/>
      <c r="G9" s="17" t="s">
        <v>0</v>
      </c>
      <c r="H9" s="7"/>
      <c r="I9" s="7"/>
      <c r="J9" s="7"/>
      <c r="K9" s="33" t="s">
        <v>0</v>
      </c>
    </row>
    <row r="10" spans="1:11" ht="13.5" thickBot="1">
      <c r="A10" s="388"/>
      <c r="B10" s="17"/>
      <c r="C10" s="7"/>
      <c r="D10" s="7"/>
      <c r="E10" s="11"/>
      <c r="F10" s="34"/>
      <c r="G10" s="17" t="s">
        <v>0</v>
      </c>
      <c r="H10" s="7"/>
      <c r="I10" s="7"/>
      <c r="J10" s="11"/>
      <c r="K10" s="34" t="s">
        <v>0</v>
      </c>
    </row>
    <row r="11" spans="1:13" ht="13.5" thickBot="1">
      <c r="A11" s="44">
        <f>SUM(F11,K11)</f>
        <v>6</v>
      </c>
      <c r="B11" s="64"/>
      <c r="C11" s="17"/>
      <c r="D11" s="7"/>
      <c r="E11" s="7"/>
      <c r="F11" s="54">
        <f>SUM(F3:F10)</f>
        <v>0</v>
      </c>
      <c r="G11" s="64"/>
      <c r="H11" s="17"/>
      <c r="I11" s="7"/>
      <c r="J11" s="7"/>
      <c r="K11" s="54">
        <f>SUM(K3:K10)</f>
        <v>6</v>
      </c>
      <c r="L11" s="13">
        <v>120</v>
      </c>
      <c r="M11" s="14">
        <v>0</v>
      </c>
    </row>
    <row r="12" spans="1:11" ht="12.75">
      <c r="A12" s="42" t="s">
        <v>11</v>
      </c>
      <c r="B12" s="29" t="s">
        <v>182</v>
      </c>
      <c r="C12" s="24"/>
      <c r="D12" s="24"/>
      <c r="E12" s="24"/>
      <c r="F12" s="180">
        <v>1</v>
      </c>
      <c r="G12" s="296" t="s">
        <v>384</v>
      </c>
      <c r="H12" s="297"/>
      <c r="I12" s="297"/>
      <c r="J12" s="298"/>
      <c r="K12" s="182"/>
    </row>
    <row r="13" spans="1:11" ht="12.75" customHeight="1">
      <c r="A13" s="383" t="s">
        <v>181</v>
      </c>
      <c r="B13" s="30" t="s">
        <v>362</v>
      </c>
      <c r="C13" s="7"/>
      <c r="D13" s="7"/>
      <c r="F13" s="181">
        <v>2.1</v>
      </c>
      <c r="G13" s="293" t="s">
        <v>273</v>
      </c>
      <c r="H13" s="299"/>
      <c r="I13" s="299"/>
      <c r="J13" s="300"/>
      <c r="K13" s="151"/>
    </row>
    <row r="14" spans="1:17" ht="12.75">
      <c r="A14" s="383"/>
      <c r="B14" s="30" t="s">
        <v>271</v>
      </c>
      <c r="C14" s="7"/>
      <c r="D14" s="7"/>
      <c r="E14" s="7"/>
      <c r="F14" s="181">
        <v>1.5</v>
      </c>
      <c r="G14" s="186" t="s">
        <v>0</v>
      </c>
      <c r="H14" s="17"/>
      <c r="I14" s="17"/>
      <c r="J14" s="236"/>
      <c r="K14" s="151"/>
      <c r="Q14" s="7"/>
    </row>
    <row r="15" spans="1:11" ht="12.75">
      <c r="A15" s="383"/>
      <c r="B15" s="30" t="s">
        <v>363</v>
      </c>
      <c r="C15" s="7"/>
      <c r="D15" s="7"/>
      <c r="E15" s="7"/>
      <c r="F15" s="181">
        <v>1.2</v>
      </c>
      <c r="G15" s="30" t="s">
        <v>183</v>
      </c>
      <c r="H15" s="7"/>
      <c r="I15" s="7"/>
      <c r="J15" s="26"/>
      <c r="K15" s="182">
        <v>0.9</v>
      </c>
    </row>
    <row r="16" spans="1:11" ht="12.75">
      <c r="A16" s="383"/>
      <c r="B16" s="30" t="s">
        <v>272</v>
      </c>
      <c r="C16" s="7"/>
      <c r="D16" s="7"/>
      <c r="E16" s="7"/>
      <c r="F16" s="181">
        <v>0.6</v>
      </c>
      <c r="G16" s="30" t="s">
        <v>184</v>
      </c>
      <c r="H16" s="7"/>
      <c r="I16" s="7"/>
      <c r="J16" s="187"/>
      <c r="K16" s="151"/>
    </row>
    <row r="17" spans="1:11" ht="12.75">
      <c r="A17" s="383"/>
      <c r="B17" s="30"/>
      <c r="C17" s="7"/>
      <c r="D17" s="7"/>
      <c r="E17" s="7"/>
      <c r="F17" s="181" t="s">
        <v>0</v>
      </c>
      <c r="G17" s="30" t="s">
        <v>274</v>
      </c>
      <c r="H17" s="7"/>
      <c r="I17" s="7"/>
      <c r="J17" s="26"/>
      <c r="K17" s="151"/>
    </row>
    <row r="18" spans="1:11" ht="12.75">
      <c r="A18" s="383"/>
      <c r="B18" s="73"/>
      <c r="C18" s="7"/>
      <c r="D18" s="7"/>
      <c r="E18" s="7"/>
      <c r="F18" s="181"/>
      <c r="G18" s="30" t="s">
        <v>185</v>
      </c>
      <c r="H18" s="7"/>
      <c r="I18" s="7"/>
      <c r="J18" s="26"/>
      <c r="K18" s="151">
        <v>3.6</v>
      </c>
    </row>
    <row r="19" spans="1:11" ht="13.5" thickBot="1">
      <c r="A19" s="383"/>
      <c r="B19" s="148"/>
      <c r="C19" s="7"/>
      <c r="D19" s="7"/>
      <c r="E19" s="7"/>
      <c r="F19" s="183"/>
      <c r="G19" s="30" t="s">
        <v>275</v>
      </c>
      <c r="H19" s="7"/>
      <c r="I19" s="7"/>
      <c r="J19" s="26"/>
      <c r="K19" s="185">
        <v>0.5</v>
      </c>
    </row>
    <row r="20" spans="1:13" ht="13.5" thickBot="1">
      <c r="A20" s="44">
        <f>SUM(F20,K20)</f>
        <v>11.399999999999999</v>
      </c>
      <c r="B20" s="67"/>
      <c r="C20" s="66"/>
      <c r="D20" s="66"/>
      <c r="E20" s="179"/>
      <c r="F20" s="184">
        <f>SUM(F12:F19)</f>
        <v>6.3999999999999995</v>
      </c>
      <c r="G20" s="65"/>
      <c r="H20" s="70"/>
      <c r="I20" s="70"/>
      <c r="J20" s="188"/>
      <c r="K20" s="52">
        <f>SUM(K12:K19)</f>
        <v>5</v>
      </c>
      <c r="L20" s="13">
        <v>240</v>
      </c>
      <c r="M20" s="14">
        <v>120</v>
      </c>
    </row>
    <row r="21" spans="1:22" ht="12.75">
      <c r="A21" s="237" t="s">
        <v>12</v>
      </c>
      <c r="B21" s="29" t="s">
        <v>127</v>
      </c>
      <c r="C21" s="24"/>
      <c r="D21" s="24"/>
      <c r="E21" s="24"/>
      <c r="F21" s="32">
        <v>1</v>
      </c>
      <c r="G21" s="351" t="s">
        <v>378</v>
      </c>
      <c r="H21" s="355"/>
      <c r="I21" s="355"/>
      <c r="J21" s="356"/>
      <c r="K21" s="15"/>
      <c r="T21" s="7"/>
      <c r="U21" s="7"/>
      <c r="V21" s="8"/>
    </row>
    <row r="22" spans="1:22" ht="12.75" customHeight="1">
      <c r="A22" s="384" t="s">
        <v>5</v>
      </c>
      <c r="B22" s="30" t="s">
        <v>186</v>
      </c>
      <c r="C22" s="7"/>
      <c r="D22" s="7"/>
      <c r="E22" s="7"/>
      <c r="F22" s="33"/>
      <c r="G22" s="352" t="s">
        <v>377</v>
      </c>
      <c r="H22" s="352"/>
      <c r="I22" s="352"/>
      <c r="J22" s="353"/>
      <c r="K22" s="10"/>
      <c r="T22" s="7"/>
      <c r="U22" s="7"/>
      <c r="V22" s="8"/>
    </row>
    <row r="23" spans="1:22" ht="12.75">
      <c r="A23" s="384"/>
      <c r="B23" s="30" t="s">
        <v>187</v>
      </c>
      <c r="C23" s="7"/>
      <c r="D23" s="7"/>
      <c r="E23" s="7"/>
      <c r="F23" s="33"/>
      <c r="G23" s="357" t="s">
        <v>278</v>
      </c>
      <c r="H23" s="358"/>
      <c r="I23" s="358"/>
      <c r="J23" s="354" t="s">
        <v>279</v>
      </c>
      <c r="K23" s="10"/>
      <c r="T23" s="7"/>
      <c r="U23" s="7"/>
      <c r="V23" s="8"/>
    </row>
    <row r="24" spans="1:22" ht="12.75">
      <c r="A24" s="384"/>
      <c r="B24" s="30" t="s">
        <v>188</v>
      </c>
      <c r="C24" s="7"/>
      <c r="D24" s="7" t="s">
        <v>8</v>
      </c>
      <c r="E24" s="7"/>
      <c r="F24" s="33">
        <v>2.2</v>
      </c>
      <c r="G24" s="17" t="s">
        <v>280</v>
      </c>
      <c r="H24" s="131"/>
      <c r="I24" s="131"/>
      <c r="J24" s="132"/>
      <c r="K24" s="10">
        <v>0.8</v>
      </c>
      <c r="T24" s="7"/>
      <c r="U24" s="7"/>
      <c r="V24" s="8"/>
    </row>
    <row r="25" spans="1:22" ht="12.75">
      <c r="A25" s="384"/>
      <c r="B25" s="30" t="s">
        <v>276</v>
      </c>
      <c r="C25" s="7"/>
      <c r="D25" s="7"/>
      <c r="E25" s="7"/>
      <c r="F25" s="33" t="s">
        <v>0</v>
      </c>
      <c r="G25" s="17" t="s">
        <v>281</v>
      </c>
      <c r="H25" s="7"/>
      <c r="I25" s="7"/>
      <c r="J25" s="9"/>
      <c r="K25" s="10"/>
      <c r="T25" s="11"/>
      <c r="U25" s="7"/>
      <c r="V25" s="8"/>
    </row>
    <row r="26" spans="1:22" ht="12.75">
      <c r="A26" s="384"/>
      <c r="B26" s="30" t="s">
        <v>277</v>
      </c>
      <c r="C26" s="7"/>
      <c r="D26" s="7"/>
      <c r="E26" s="7"/>
      <c r="F26" s="33">
        <v>3.2</v>
      </c>
      <c r="G26" s="17" t="s">
        <v>282</v>
      </c>
      <c r="H26" s="7"/>
      <c r="I26" s="11"/>
      <c r="J26" s="9"/>
      <c r="K26" s="10">
        <v>2.9</v>
      </c>
      <c r="R26" s="72"/>
      <c r="S26" s="7"/>
      <c r="T26" s="7"/>
      <c r="U26" s="7"/>
      <c r="V26" s="8"/>
    </row>
    <row r="27" spans="1:22" ht="12.75">
      <c r="A27" s="384"/>
      <c r="B27" s="6" t="s">
        <v>8</v>
      </c>
      <c r="C27" s="17"/>
      <c r="D27" s="7"/>
      <c r="E27" s="7"/>
      <c r="F27" s="33">
        <v>0.2</v>
      </c>
      <c r="G27" s="17" t="s">
        <v>284</v>
      </c>
      <c r="H27" s="7"/>
      <c r="I27" s="7"/>
      <c r="J27" s="9"/>
      <c r="K27" s="10">
        <v>1.2</v>
      </c>
      <c r="R27" s="17"/>
      <c r="S27" s="7"/>
      <c r="T27" s="7"/>
      <c r="U27" s="7"/>
      <c r="V27" s="8"/>
    </row>
    <row r="28" spans="1:22" ht="13.5" thickBot="1">
      <c r="A28" s="384"/>
      <c r="B28" s="6"/>
      <c r="C28" s="7"/>
      <c r="D28" s="7"/>
      <c r="E28" s="7"/>
      <c r="F28" s="34" t="s">
        <v>0</v>
      </c>
      <c r="G28" s="17" t="s">
        <v>283</v>
      </c>
      <c r="H28" s="7"/>
      <c r="I28" s="7"/>
      <c r="J28" s="9"/>
      <c r="K28" s="12">
        <v>0.6</v>
      </c>
      <c r="R28" s="17"/>
      <c r="S28" s="7"/>
      <c r="T28" s="7"/>
      <c r="U28" s="7"/>
      <c r="V28" s="8"/>
    </row>
    <row r="29" spans="1:13" ht="13.5" thickBot="1">
      <c r="A29" s="44">
        <f>SUM(F29,K29)</f>
        <v>12.100000000000001</v>
      </c>
      <c r="B29" s="68"/>
      <c r="C29" s="17"/>
      <c r="D29" s="17"/>
      <c r="E29" s="7"/>
      <c r="F29" s="54">
        <f>SUM(F21:F28)</f>
        <v>6.6000000000000005</v>
      </c>
      <c r="G29" s="17"/>
      <c r="H29" s="7"/>
      <c r="I29" s="7"/>
      <c r="J29" s="9"/>
      <c r="K29" s="46">
        <f>SUM(K21:K28)</f>
        <v>5.5</v>
      </c>
      <c r="L29" s="13">
        <v>240</v>
      </c>
      <c r="M29" s="14">
        <v>300</v>
      </c>
    </row>
    <row r="30" spans="1:22" ht="12.75">
      <c r="A30" s="43" t="s">
        <v>13</v>
      </c>
      <c r="B30" s="24" t="s">
        <v>356</v>
      </c>
      <c r="C30" s="24"/>
      <c r="D30" s="24"/>
      <c r="E30" s="24"/>
      <c r="F30" s="35">
        <v>0.6</v>
      </c>
      <c r="G30" s="29" t="s">
        <v>370</v>
      </c>
      <c r="H30" s="24"/>
      <c r="I30" s="24"/>
      <c r="J30" s="24"/>
      <c r="K30" s="32">
        <v>1.2</v>
      </c>
      <c r="R30" s="17"/>
      <c r="S30" s="17"/>
      <c r="T30" s="17"/>
      <c r="U30" s="17"/>
      <c r="V30" s="111"/>
    </row>
    <row r="31" spans="1:22" ht="12.75" customHeight="1">
      <c r="A31" s="396" t="s">
        <v>6</v>
      </c>
      <c r="B31" s="191" t="s">
        <v>357</v>
      </c>
      <c r="C31" s="7"/>
      <c r="D31" s="7"/>
      <c r="E31" s="7"/>
      <c r="F31" s="33">
        <v>0.8</v>
      </c>
      <c r="G31" s="30" t="s">
        <v>371</v>
      </c>
      <c r="H31" s="7"/>
      <c r="I31" s="7"/>
      <c r="J31" s="26"/>
      <c r="K31" s="21">
        <v>0.9</v>
      </c>
      <c r="R31" s="17"/>
      <c r="S31" s="17"/>
      <c r="T31" s="17"/>
      <c r="U31" s="17"/>
      <c r="V31" s="111"/>
    </row>
    <row r="32" spans="1:22" ht="13.5" thickBot="1">
      <c r="A32" s="396"/>
      <c r="B32" s="192" t="s">
        <v>358</v>
      </c>
      <c r="C32" s="193"/>
      <c r="D32" s="193"/>
      <c r="E32" s="194"/>
      <c r="F32" s="33">
        <v>1.1</v>
      </c>
      <c r="G32" s="30" t="s">
        <v>372</v>
      </c>
      <c r="H32" s="7"/>
      <c r="I32" s="7"/>
      <c r="J32" s="26"/>
      <c r="K32" s="22">
        <v>0.9</v>
      </c>
      <c r="R32" s="17"/>
      <c r="S32" s="17"/>
      <c r="T32" s="17"/>
      <c r="U32" s="72"/>
      <c r="V32" s="111"/>
    </row>
    <row r="33" spans="1:22" ht="13.5" thickBot="1">
      <c r="A33" s="396"/>
      <c r="B33" s="280" t="s">
        <v>240</v>
      </c>
      <c r="C33" s="281"/>
      <c r="D33" s="282"/>
      <c r="E33" s="193"/>
      <c r="F33" s="33">
        <v>2.2</v>
      </c>
      <c r="G33" s="30" t="s">
        <v>373</v>
      </c>
      <c r="H33" s="7"/>
      <c r="I33" s="7"/>
      <c r="J33" s="26"/>
      <c r="K33" s="22">
        <v>0.5</v>
      </c>
      <c r="R33" s="17"/>
      <c r="S33" s="17"/>
      <c r="T33" s="17"/>
      <c r="U33" s="17"/>
      <c r="V33" s="111"/>
    </row>
    <row r="34" spans="1:22" ht="12.75">
      <c r="A34" s="396"/>
      <c r="B34" s="195" t="s">
        <v>241</v>
      </c>
      <c r="C34" s="193"/>
      <c r="D34" s="193"/>
      <c r="E34" s="193"/>
      <c r="F34" s="33">
        <v>0.6</v>
      </c>
      <c r="G34" s="113" t="s">
        <v>374</v>
      </c>
      <c r="H34" s="7"/>
      <c r="I34" s="7"/>
      <c r="J34" s="26"/>
      <c r="K34" s="22">
        <v>1.2</v>
      </c>
      <c r="R34" s="17"/>
      <c r="S34" s="17"/>
      <c r="T34" s="17"/>
      <c r="U34" s="17"/>
      <c r="V34" s="111"/>
    </row>
    <row r="35" spans="1:22" ht="12.75">
      <c r="A35" s="396"/>
      <c r="B35" s="285" t="s">
        <v>376</v>
      </c>
      <c r="C35" s="286"/>
      <c r="D35" s="286"/>
      <c r="E35" s="286"/>
      <c r="F35" s="33"/>
      <c r="G35" s="113" t="s">
        <v>375</v>
      </c>
      <c r="H35" s="7"/>
      <c r="I35" s="7"/>
      <c r="J35" s="26"/>
      <c r="K35" s="22">
        <v>0.2</v>
      </c>
      <c r="R35" s="17"/>
      <c r="S35" s="17"/>
      <c r="T35" s="17"/>
      <c r="U35" s="17"/>
      <c r="V35" s="111"/>
    </row>
    <row r="36" spans="1:22" ht="12.75">
      <c r="A36" s="396"/>
      <c r="B36" s="287" t="s">
        <v>367</v>
      </c>
      <c r="C36" s="286"/>
      <c r="D36" s="286"/>
      <c r="E36" s="286"/>
      <c r="F36" s="33"/>
      <c r="G36" s="30"/>
      <c r="H36" s="7"/>
      <c r="I36" s="7"/>
      <c r="J36" s="7"/>
      <c r="K36" s="33"/>
      <c r="R36" s="17"/>
      <c r="S36" s="17"/>
      <c r="T36" s="17"/>
      <c r="U36" s="17"/>
      <c r="V36" s="111"/>
    </row>
    <row r="37" spans="1:22" ht="13.5" thickBot="1">
      <c r="A37" s="396"/>
      <c r="B37" s="287" t="s">
        <v>368</v>
      </c>
      <c r="C37" s="286"/>
      <c r="D37" s="286"/>
      <c r="E37" s="286"/>
      <c r="F37" s="36"/>
      <c r="G37" s="30"/>
      <c r="H37" s="53"/>
      <c r="I37" s="7"/>
      <c r="J37" s="7"/>
      <c r="K37" s="36"/>
      <c r="R37" s="17"/>
      <c r="S37" s="17"/>
      <c r="T37" s="17"/>
      <c r="U37" s="17"/>
      <c r="V37" s="111"/>
    </row>
    <row r="38" spans="1:22" ht="13.5" thickBot="1">
      <c r="A38" s="44">
        <f>SUM(F38,K38)</f>
        <v>10.2</v>
      </c>
      <c r="B38" s="284"/>
      <c r="C38" s="283"/>
      <c r="D38" s="283"/>
      <c r="E38" s="196" t="s">
        <v>369</v>
      </c>
      <c r="F38" s="239">
        <f>SUM(F30:F37)</f>
        <v>5.3</v>
      </c>
      <c r="G38" s="64"/>
      <c r="H38" s="17"/>
      <c r="I38" s="17"/>
      <c r="J38" s="69"/>
      <c r="K38" s="46">
        <f>SUM(K30:K37)</f>
        <v>4.9</v>
      </c>
      <c r="L38" s="13">
        <v>210</v>
      </c>
      <c r="M38" s="14">
        <v>300</v>
      </c>
      <c r="R38" s="17"/>
      <c r="S38" s="17"/>
      <c r="T38" s="17"/>
      <c r="U38" s="17"/>
      <c r="V38" s="72"/>
    </row>
    <row r="39" spans="1:11" ht="12.75">
      <c r="A39" s="238" t="s">
        <v>14</v>
      </c>
      <c r="B39" s="173" t="s">
        <v>359</v>
      </c>
      <c r="C39" s="170"/>
      <c r="D39" s="170"/>
      <c r="E39" s="170"/>
      <c r="F39" s="174">
        <v>2</v>
      </c>
      <c r="G39" s="290" t="s">
        <v>421</v>
      </c>
      <c r="H39" s="291"/>
      <c r="I39" s="291"/>
      <c r="J39" s="292"/>
      <c r="K39" s="21"/>
    </row>
    <row r="40" spans="1:11" ht="12.75" customHeight="1">
      <c r="A40" s="397" t="s">
        <v>7</v>
      </c>
      <c r="B40" s="113" t="s">
        <v>361</v>
      </c>
      <c r="C40" s="17"/>
      <c r="D40" s="17"/>
      <c r="E40" s="17"/>
      <c r="F40" s="175">
        <v>1</v>
      </c>
      <c r="G40" s="293" t="s">
        <v>382</v>
      </c>
      <c r="H40" s="294"/>
      <c r="I40" s="294"/>
      <c r="J40" s="289"/>
      <c r="K40" s="22"/>
    </row>
    <row r="41" spans="1:11" ht="12.75">
      <c r="A41" s="397"/>
      <c r="B41" s="241" t="s">
        <v>360</v>
      </c>
      <c r="C41" s="195"/>
      <c r="D41" s="195"/>
      <c r="E41" s="240"/>
      <c r="F41" s="175">
        <v>0.5</v>
      </c>
      <c r="G41" s="279"/>
      <c r="H41" s="274"/>
      <c r="I41" s="274"/>
      <c r="J41" s="275"/>
      <c r="K41" s="22"/>
    </row>
    <row r="42" spans="1:11" ht="12.75">
      <c r="A42" s="397"/>
      <c r="B42" s="241" t="s">
        <v>364</v>
      </c>
      <c r="C42" s="195"/>
      <c r="D42" s="195"/>
      <c r="E42" s="195"/>
      <c r="F42" s="175">
        <v>1</v>
      </c>
      <c r="G42" s="295" t="s">
        <v>383</v>
      </c>
      <c r="H42" s="7"/>
      <c r="I42" s="7"/>
      <c r="J42" s="26"/>
      <c r="K42" s="21"/>
    </row>
    <row r="43" spans="1:11" ht="12.75">
      <c r="A43" s="397"/>
      <c r="B43" s="241" t="s">
        <v>365</v>
      </c>
      <c r="C43" s="195"/>
      <c r="D43" s="195"/>
      <c r="E43" s="195"/>
      <c r="F43" s="175">
        <v>0.5</v>
      </c>
      <c r="G43" s="30" t="s">
        <v>0</v>
      </c>
      <c r="H43" s="7"/>
      <c r="I43" s="7"/>
      <c r="J43" s="26"/>
      <c r="K43" s="22"/>
    </row>
    <row r="44" spans="1:11" ht="12.75">
      <c r="A44" s="397"/>
      <c r="B44" s="241" t="s">
        <v>366</v>
      </c>
      <c r="C44" s="193"/>
      <c r="D44" s="193"/>
      <c r="E44" s="193"/>
      <c r="F44" s="33">
        <v>1</v>
      </c>
      <c r="G44" s="30"/>
      <c r="H44" s="7"/>
      <c r="I44" s="7"/>
      <c r="J44" s="26"/>
      <c r="K44" s="22"/>
    </row>
    <row r="45" spans="1:11" ht="12.75">
      <c r="A45" s="397"/>
      <c r="B45" s="241" t="s">
        <v>8</v>
      </c>
      <c r="C45" s="193"/>
      <c r="D45" s="193"/>
      <c r="E45" s="193"/>
      <c r="F45" s="33">
        <v>0.2</v>
      </c>
      <c r="G45" s="113"/>
      <c r="H45" s="7"/>
      <c r="I45" s="7"/>
      <c r="J45" s="26"/>
      <c r="K45" s="22"/>
    </row>
    <row r="46" spans="1:11" ht="13.5" thickBot="1">
      <c r="A46" s="397"/>
      <c r="B46" s="287" t="s">
        <v>379</v>
      </c>
      <c r="C46" s="286"/>
      <c r="D46" s="286"/>
      <c r="E46" s="286"/>
      <c r="F46" s="36"/>
      <c r="G46" s="113"/>
      <c r="H46" s="7"/>
      <c r="I46" s="7"/>
      <c r="J46" s="26"/>
      <c r="K46" s="22"/>
    </row>
    <row r="47" spans="1:13" ht="13.5" thickBot="1">
      <c r="A47" s="150">
        <f>SUM(F47,K47)</f>
        <v>6.2</v>
      </c>
      <c r="B47" s="287" t="s">
        <v>380</v>
      </c>
      <c r="C47" s="286"/>
      <c r="D47" s="286"/>
      <c r="E47" s="196" t="s">
        <v>381</v>
      </c>
      <c r="F47" s="54">
        <f>SUM(F39:F46)</f>
        <v>6.2</v>
      </c>
      <c r="G47" s="65"/>
      <c r="H47" s="70"/>
      <c r="I47" s="27"/>
      <c r="J47" s="28"/>
      <c r="K47" s="52">
        <f>SUM(K39:K46)</f>
        <v>0</v>
      </c>
      <c r="L47" s="13">
        <v>120</v>
      </c>
      <c r="M47" s="14">
        <v>300</v>
      </c>
    </row>
    <row r="48" spans="1:11" ht="12.75">
      <c r="A48" s="31" t="s">
        <v>15</v>
      </c>
      <c r="B48" s="29" t="s">
        <v>385</v>
      </c>
      <c r="C48" s="24"/>
      <c r="D48" s="24"/>
      <c r="E48" s="25"/>
      <c r="F48" s="21">
        <v>1</v>
      </c>
      <c r="G48" s="24" t="s">
        <v>409</v>
      </c>
      <c r="H48" s="24"/>
      <c r="I48" s="24"/>
      <c r="J48" s="25"/>
      <c r="K48" s="21">
        <v>0.8</v>
      </c>
    </row>
    <row r="49" spans="1:11" ht="12.75" customHeight="1" thickBot="1">
      <c r="A49" s="386" t="s">
        <v>2</v>
      </c>
      <c r="B49" s="30" t="s">
        <v>128</v>
      </c>
      <c r="C49" s="7"/>
      <c r="D49" s="7"/>
      <c r="E49" s="26"/>
      <c r="F49" s="22">
        <v>1</v>
      </c>
      <c r="G49" s="17" t="s">
        <v>410</v>
      </c>
      <c r="H49" s="7"/>
      <c r="I49" s="7"/>
      <c r="J49" s="26"/>
      <c r="K49" s="22">
        <v>1.1</v>
      </c>
    </row>
    <row r="50" spans="1:11" ht="13.5" thickBot="1">
      <c r="A50" s="386"/>
      <c r="B50" s="306" t="s">
        <v>129</v>
      </c>
      <c r="C50" s="307"/>
      <c r="D50" s="307"/>
      <c r="E50" s="308"/>
      <c r="F50" s="22">
        <v>2</v>
      </c>
      <c r="G50" s="17" t="s">
        <v>415</v>
      </c>
      <c r="H50" s="7"/>
      <c r="I50" s="7"/>
      <c r="J50" s="26"/>
      <c r="K50" s="22">
        <v>0.4</v>
      </c>
    </row>
    <row r="51" spans="1:11" ht="12.75">
      <c r="A51" s="386"/>
      <c r="B51" s="113" t="s">
        <v>408</v>
      </c>
      <c r="C51" s="7"/>
      <c r="D51" s="7"/>
      <c r="E51" s="26"/>
      <c r="F51" s="22">
        <v>0.8</v>
      </c>
      <c r="G51" s="17" t="s">
        <v>411</v>
      </c>
      <c r="H51" s="7"/>
      <c r="I51" s="7"/>
      <c r="J51" s="309"/>
      <c r="K51" s="22">
        <v>0.8</v>
      </c>
    </row>
    <row r="52" spans="1:11" ht="12.75">
      <c r="A52" s="386"/>
      <c r="B52" s="113" t="s">
        <v>0</v>
      </c>
      <c r="C52" s="7"/>
      <c r="D52" s="7"/>
      <c r="E52" s="26"/>
      <c r="F52" s="22"/>
      <c r="G52" s="17" t="s">
        <v>416</v>
      </c>
      <c r="H52" s="7"/>
      <c r="I52" s="7"/>
      <c r="J52" s="26"/>
      <c r="K52" s="22">
        <v>0.4</v>
      </c>
    </row>
    <row r="53" spans="1:11" ht="12.75">
      <c r="A53" s="386"/>
      <c r="B53" s="285" t="s">
        <v>419</v>
      </c>
      <c r="C53" s="347"/>
      <c r="D53" s="347"/>
      <c r="E53" s="347"/>
      <c r="F53" s="33"/>
      <c r="G53" s="17" t="s">
        <v>413</v>
      </c>
      <c r="H53" s="7"/>
      <c r="I53" s="7"/>
      <c r="J53" s="26"/>
      <c r="K53" s="22">
        <v>2</v>
      </c>
    </row>
    <row r="54" spans="1:11" ht="12.75">
      <c r="A54" s="386"/>
      <c r="B54" s="287" t="s">
        <v>417</v>
      </c>
      <c r="C54" s="347"/>
      <c r="D54" s="347"/>
      <c r="E54" s="347"/>
      <c r="F54" s="33"/>
      <c r="G54" s="17" t="s">
        <v>414</v>
      </c>
      <c r="I54" s="7"/>
      <c r="J54" s="26"/>
      <c r="K54" s="22">
        <v>0.2</v>
      </c>
    </row>
    <row r="55" spans="1:11" ht="13.5" thickBot="1">
      <c r="A55" s="386"/>
      <c r="B55" s="346"/>
      <c r="C55" s="286"/>
      <c r="D55" s="286"/>
      <c r="E55" s="196" t="s">
        <v>418</v>
      </c>
      <c r="F55" s="110"/>
      <c r="G55" s="17" t="s">
        <v>412</v>
      </c>
      <c r="H55" s="7"/>
      <c r="I55" s="7"/>
      <c r="J55" s="26"/>
      <c r="K55" s="23"/>
    </row>
    <row r="56" spans="1:13" ht="13.5" thickBot="1">
      <c r="A56" s="157">
        <f>SUM(F56,K56)</f>
        <v>10.5</v>
      </c>
      <c r="B56" s="350" t="s">
        <v>420</v>
      </c>
      <c r="C56" s="349"/>
      <c r="D56" s="349"/>
      <c r="E56" s="348"/>
      <c r="F56" s="302">
        <f>SUM(F48:F55)</f>
        <v>4.8</v>
      </c>
      <c r="G56" s="17"/>
      <c r="H56" s="17"/>
      <c r="I56" s="7"/>
      <c r="J56" s="26"/>
      <c r="K56" s="152">
        <f>SUM(K48:K55)</f>
        <v>5.7</v>
      </c>
      <c r="L56" s="13">
        <v>210</v>
      </c>
      <c r="M56" s="14">
        <v>300</v>
      </c>
    </row>
    <row r="57" spans="1:11" ht="12.75">
      <c r="A57" s="149" t="s">
        <v>16</v>
      </c>
      <c r="B57" s="288" t="s">
        <v>422</v>
      </c>
      <c r="C57" s="276"/>
      <c r="D57" s="276"/>
      <c r="E57" s="277"/>
      <c r="F57" s="304">
        <v>1.2</v>
      </c>
      <c r="G57" s="173" t="s">
        <v>430</v>
      </c>
      <c r="H57" s="170"/>
      <c r="I57" s="170"/>
      <c r="J57" s="233"/>
      <c r="K57" s="229">
        <v>1.6</v>
      </c>
    </row>
    <row r="58" spans="1:11" ht="12.75" customHeight="1">
      <c r="A58" s="387" t="s">
        <v>3</v>
      </c>
      <c r="B58" s="278" t="s">
        <v>423</v>
      </c>
      <c r="C58" s="274"/>
      <c r="D58" s="274"/>
      <c r="E58" s="301"/>
      <c r="F58" s="305">
        <v>4.8</v>
      </c>
      <c r="G58" s="113" t="s">
        <v>431</v>
      </c>
      <c r="H58" s="17"/>
      <c r="I58" s="17"/>
      <c r="J58" s="187"/>
      <c r="K58" s="151">
        <v>1.6</v>
      </c>
    </row>
    <row r="59" spans="1:11" ht="12.75">
      <c r="A59" s="387"/>
      <c r="B59" s="361" t="s">
        <v>424</v>
      </c>
      <c r="C59" s="359"/>
      <c r="D59" s="359"/>
      <c r="E59" s="360"/>
      <c r="F59" s="305"/>
      <c r="G59" s="113" t="s">
        <v>432</v>
      </c>
      <c r="H59" s="17"/>
      <c r="I59" s="17"/>
      <c r="J59" s="187"/>
      <c r="K59" s="151">
        <v>0.8</v>
      </c>
    </row>
    <row r="60" spans="1:11" ht="12.75">
      <c r="A60" s="387"/>
      <c r="B60" s="361" t="s">
        <v>425</v>
      </c>
      <c r="C60" s="359"/>
      <c r="D60" s="359"/>
      <c r="E60" s="360"/>
      <c r="F60" s="305"/>
      <c r="G60" s="113" t="s">
        <v>433</v>
      </c>
      <c r="H60" s="17"/>
      <c r="I60" s="17"/>
      <c r="J60" s="234"/>
      <c r="K60" s="231">
        <v>0.8</v>
      </c>
    </row>
    <row r="61" spans="1:11" ht="12.75">
      <c r="A61" s="387"/>
      <c r="B61" s="361" t="s">
        <v>426</v>
      </c>
      <c r="C61" s="359"/>
      <c r="D61" s="359" t="s">
        <v>375</v>
      </c>
      <c r="E61" s="360"/>
      <c r="F61" s="305">
        <v>0.2</v>
      </c>
      <c r="G61" s="113" t="s">
        <v>434</v>
      </c>
      <c r="H61" s="17"/>
      <c r="I61" s="17"/>
      <c r="J61" s="234"/>
      <c r="K61" s="231">
        <v>0.8</v>
      </c>
    </row>
    <row r="62" spans="1:11" ht="12.75">
      <c r="A62" s="387"/>
      <c r="B62" s="362" t="s">
        <v>427</v>
      </c>
      <c r="C62" s="363"/>
      <c r="D62" s="363"/>
      <c r="E62" s="364"/>
      <c r="F62" s="33"/>
      <c r="G62" s="113" t="s">
        <v>435</v>
      </c>
      <c r="H62" s="17"/>
      <c r="I62" s="17"/>
      <c r="J62" s="234"/>
      <c r="K62" s="231">
        <v>0.4</v>
      </c>
    </row>
    <row r="63" spans="1:11" ht="12.75">
      <c r="A63" s="387"/>
      <c r="B63" s="365" t="s">
        <v>428</v>
      </c>
      <c r="C63" s="352"/>
      <c r="D63" s="352"/>
      <c r="E63" s="353"/>
      <c r="F63" s="33"/>
      <c r="G63" s="113"/>
      <c r="H63" s="17"/>
      <c r="I63" s="17"/>
      <c r="J63" s="234"/>
      <c r="K63" s="231"/>
    </row>
    <row r="64" spans="1:11" ht="13.5" thickBot="1">
      <c r="A64" s="387"/>
      <c r="B64" s="365" t="s">
        <v>429</v>
      </c>
      <c r="C64" s="352"/>
      <c r="D64" s="352"/>
      <c r="E64" s="353"/>
      <c r="F64" s="36"/>
      <c r="G64" s="17"/>
      <c r="H64" s="7"/>
      <c r="I64" s="7"/>
      <c r="J64" s="26"/>
      <c r="K64" s="158"/>
    </row>
    <row r="65" spans="1:13" ht="13.5" thickBot="1">
      <c r="A65" s="150">
        <f>SUM(F65,K65)</f>
        <v>12.2</v>
      </c>
      <c r="B65" s="366"/>
      <c r="C65" s="367"/>
      <c r="D65" s="367"/>
      <c r="E65" s="368"/>
      <c r="F65" s="303">
        <f>SUM(F57:F64)</f>
        <v>6.2</v>
      </c>
      <c r="G65" s="71"/>
      <c r="H65" s="70"/>
      <c r="I65" s="27"/>
      <c r="J65" s="28"/>
      <c r="K65" s="176">
        <f>SUM(K57:K64)</f>
        <v>6</v>
      </c>
      <c r="L65" s="38">
        <v>200</v>
      </c>
      <c r="M65" s="39">
        <v>300</v>
      </c>
    </row>
    <row r="66" spans="1:14" ht="12.75">
      <c r="A66" s="227" t="s">
        <v>17</v>
      </c>
      <c r="B66" s="173" t="s">
        <v>445</v>
      </c>
      <c r="C66" s="170"/>
      <c r="D66" s="170"/>
      <c r="E66" s="233"/>
      <c r="F66" s="229">
        <v>1.2</v>
      </c>
      <c r="G66" s="7" t="s">
        <v>451</v>
      </c>
      <c r="H66" s="11"/>
      <c r="I66" s="11"/>
      <c r="J66" s="49"/>
      <c r="K66" s="33">
        <v>1.2</v>
      </c>
      <c r="L66" s="154"/>
      <c r="M66" s="154"/>
      <c r="N66" s="155"/>
    </row>
    <row r="67" spans="1:14" ht="12.75" customHeight="1">
      <c r="A67" s="385" t="s">
        <v>4</v>
      </c>
      <c r="B67" s="113" t="s">
        <v>446</v>
      </c>
      <c r="C67" s="17"/>
      <c r="D67" s="17"/>
      <c r="E67" s="187"/>
      <c r="F67" s="151">
        <v>2</v>
      </c>
      <c r="G67" s="17" t="s">
        <v>452</v>
      </c>
      <c r="H67" s="17"/>
      <c r="I67" s="17"/>
      <c r="J67" s="17"/>
      <c r="K67" s="175">
        <v>1.4</v>
      </c>
      <c r="N67" s="155"/>
    </row>
    <row r="68" spans="1:14" ht="12.75">
      <c r="A68" s="385"/>
      <c r="B68" s="113" t="s">
        <v>447</v>
      </c>
      <c r="C68" s="17"/>
      <c r="D68" s="17"/>
      <c r="E68" s="187"/>
      <c r="F68" s="230">
        <v>0.4</v>
      </c>
      <c r="G68" s="17" t="s">
        <v>453</v>
      </c>
      <c r="H68" s="17"/>
      <c r="I68" s="17"/>
      <c r="J68" s="17"/>
      <c r="K68" s="175">
        <v>0.6</v>
      </c>
      <c r="N68" s="155"/>
    </row>
    <row r="69" spans="1:14" ht="12.75">
      <c r="A69" s="385"/>
      <c r="B69" s="113" t="s">
        <v>448</v>
      </c>
      <c r="C69" s="17"/>
      <c r="D69" s="17"/>
      <c r="E69" s="234"/>
      <c r="F69" s="231">
        <v>0.8</v>
      </c>
      <c r="G69" s="17" t="s">
        <v>455</v>
      </c>
      <c r="H69" s="17"/>
      <c r="I69" s="17"/>
      <c r="J69" s="17"/>
      <c r="K69" s="175">
        <v>1.4</v>
      </c>
      <c r="L69" s="154"/>
      <c r="M69" s="154"/>
      <c r="N69" s="155"/>
    </row>
    <row r="70" spans="1:14" ht="12.75">
      <c r="A70" s="385"/>
      <c r="B70" s="113" t="s">
        <v>449</v>
      </c>
      <c r="C70" s="17"/>
      <c r="D70" s="17"/>
      <c r="E70" s="234"/>
      <c r="F70" s="231">
        <v>0.9</v>
      </c>
      <c r="G70" s="17" t="s">
        <v>454</v>
      </c>
      <c r="H70" s="17"/>
      <c r="I70" s="17"/>
      <c r="J70" s="17"/>
      <c r="K70" s="175">
        <v>1</v>
      </c>
      <c r="L70" s="154"/>
      <c r="M70" s="154"/>
      <c r="N70" s="155"/>
    </row>
    <row r="71" spans="1:14" ht="12.75">
      <c r="A71" s="385"/>
      <c r="B71" s="113" t="s">
        <v>450</v>
      </c>
      <c r="C71" s="17"/>
      <c r="D71" s="17"/>
      <c r="E71" s="234"/>
      <c r="F71" s="231">
        <v>0.4</v>
      </c>
      <c r="G71" s="17" t="s">
        <v>456</v>
      </c>
      <c r="H71" s="17"/>
      <c r="I71" s="17"/>
      <c r="J71" s="17"/>
      <c r="K71" s="177">
        <v>0.4</v>
      </c>
      <c r="L71" s="154"/>
      <c r="M71" s="154"/>
      <c r="N71" s="155"/>
    </row>
    <row r="72" spans="1:14" ht="13.5" thickBot="1">
      <c r="A72" s="385"/>
      <c r="B72" s="113"/>
      <c r="C72" s="17"/>
      <c r="D72" s="17"/>
      <c r="E72" s="234"/>
      <c r="F72" s="231"/>
      <c r="G72" s="17" t="s">
        <v>457</v>
      </c>
      <c r="H72" s="17"/>
      <c r="I72" s="17"/>
      <c r="J72" s="17"/>
      <c r="K72" s="175">
        <v>0.5</v>
      </c>
      <c r="L72" s="154"/>
      <c r="M72" s="154"/>
      <c r="N72" s="155"/>
    </row>
    <row r="73" spans="1:14" ht="13.5" thickBot="1">
      <c r="A73" s="385"/>
      <c r="B73" s="370" t="s">
        <v>443</v>
      </c>
      <c r="C73" s="291"/>
      <c r="D73" s="291"/>
      <c r="E73" s="292"/>
      <c r="F73" s="232"/>
      <c r="G73" s="17" t="s">
        <v>458</v>
      </c>
      <c r="H73" s="17"/>
      <c r="I73" s="17"/>
      <c r="J73" s="17"/>
      <c r="K73" s="177">
        <v>0.1</v>
      </c>
      <c r="L73" s="154"/>
      <c r="M73" s="154"/>
      <c r="N73" s="155"/>
    </row>
    <row r="74" spans="1:14" ht="13.5" thickBot="1">
      <c r="A74" s="150">
        <f>SUM(F74,K74)</f>
        <v>12.3</v>
      </c>
      <c r="B74" s="293" t="s">
        <v>444</v>
      </c>
      <c r="C74" s="294"/>
      <c r="D74" s="294"/>
      <c r="E74" s="289"/>
      <c r="F74" s="226">
        <f>SUM(F66:F73)</f>
        <v>5.700000000000001</v>
      </c>
      <c r="G74" s="17"/>
      <c r="H74" s="17"/>
      <c r="I74" s="17"/>
      <c r="J74" s="17"/>
      <c r="K74" s="178">
        <f>SUM(K66:K73)</f>
        <v>6.6</v>
      </c>
      <c r="L74" s="38">
        <v>240</v>
      </c>
      <c r="M74" s="39">
        <v>120</v>
      </c>
      <c r="N74" s="155"/>
    </row>
    <row r="75" spans="1:14" ht="12.75">
      <c r="A75" s="228" t="s">
        <v>18</v>
      </c>
      <c r="B75" s="173" t="s">
        <v>442</v>
      </c>
      <c r="C75" s="170"/>
      <c r="D75" s="170"/>
      <c r="E75" s="369"/>
      <c r="F75" s="229">
        <v>0.8</v>
      </c>
      <c r="G75" s="171"/>
      <c r="H75" s="170"/>
      <c r="I75" s="170"/>
      <c r="J75" s="170"/>
      <c r="K75" s="174"/>
      <c r="L75" s="154"/>
      <c r="M75" s="154"/>
      <c r="N75" s="155"/>
    </row>
    <row r="76" spans="1:14" ht="12.75" customHeight="1">
      <c r="A76" s="380" t="s">
        <v>181</v>
      </c>
      <c r="B76" s="113" t="s">
        <v>436</v>
      </c>
      <c r="C76" s="17"/>
      <c r="D76" s="17"/>
      <c r="E76" s="234"/>
      <c r="F76" s="231">
        <v>1.5</v>
      </c>
      <c r="G76" s="112"/>
      <c r="H76" s="7" t="s">
        <v>170</v>
      </c>
      <c r="I76" s="64"/>
      <c r="J76" s="64"/>
      <c r="K76" s="175"/>
      <c r="L76" s="154"/>
      <c r="M76" s="154"/>
      <c r="N76" s="155"/>
    </row>
    <row r="77" spans="1:14" ht="12.75">
      <c r="A77" s="380"/>
      <c r="B77" s="113" t="s">
        <v>437</v>
      </c>
      <c r="C77" s="17"/>
      <c r="D77" s="17"/>
      <c r="E77" s="234"/>
      <c r="F77" s="231">
        <v>1.4</v>
      </c>
      <c r="G77" s="112"/>
      <c r="H77" s="7" t="s">
        <v>171</v>
      </c>
      <c r="I77" s="64"/>
      <c r="J77" s="64"/>
      <c r="K77" s="175"/>
      <c r="L77" s="154"/>
      <c r="M77" s="154"/>
      <c r="N77" s="155"/>
    </row>
    <row r="78" spans="1:14" ht="12.75">
      <c r="A78" s="380"/>
      <c r="B78" s="113" t="s">
        <v>8</v>
      </c>
      <c r="C78" s="17"/>
      <c r="D78" s="17"/>
      <c r="E78" s="234"/>
      <c r="F78" s="231">
        <v>0.2</v>
      </c>
      <c r="G78" s="112"/>
      <c r="H78" s="64"/>
      <c r="I78" s="64"/>
      <c r="J78" s="64"/>
      <c r="K78" s="175"/>
      <c r="L78" s="154"/>
      <c r="M78" s="154"/>
      <c r="N78" s="155"/>
    </row>
    <row r="79" spans="1:14" ht="12.75">
      <c r="A79" s="380"/>
      <c r="B79" s="113" t="s">
        <v>438</v>
      </c>
      <c r="C79" s="17"/>
      <c r="D79" s="17"/>
      <c r="E79" s="234"/>
      <c r="F79" s="231">
        <v>0.3</v>
      </c>
      <c r="G79" s="64"/>
      <c r="H79" s="64"/>
      <c r="I79" s="64"/>
      <c r="J79" s="64"/>
      <c r="K79" s="175"/>
      <c r="L79" s="154"/>
      <c r="M79" s="154"/>
      <c r="N79" s="155"/>
    </row>
    <row r="80" spans="1:14" ht="12.75">
      <c r="A80" s="380"/>
      <c r="B80" s="113" t="s">
        <v>439</v>
      </c>
      <c r="C80" s="17"/>
      <c r="D80" s="17"/>
      <c r="E80" s="234"/>
      <c r="F80" s="231">
        <v>0.5</v>
      </c>
      <c r="G80" s="64"/>
      <c r="H80" s="64"/>
      <c r="I80" s="64"/>
      <c r="J80" s="64"/>
      <c r="K80" s="175"/>
      <c r="L80" s="154"/>
      <c r="M80" s="154"/>
      <c r="N80" s="155"/>
    </row>
    <row r="81" spans="1:14" ht="12.75">
      <c r="A81" s="380"/>
      <c r="B81" s="113" t="s">
        <v>440</v>
      </c>
      <c r="C81" s="17"/>
      <c r="D81" s="17"/>
      <c r="E81" s="234"/>
      <c r="F81" s="231">
        <v>1</v>
      </c>
      <c r="G81" s="17"/>
      <c r="H81" s="17"/>
      <c r="I81" s="17"/>
      <c r="J81" s="17"/>
      <c r="K81" s="175"/>
      <c r="L81" s="154"/>
      <c r="M81" s="154"/>
      <c r="N81" s="155"/>
    </row>
    <row r="82" spans="1:14" ht="13.5" thickBot="1">
      <c r="A82" s="380"/>
      <c r="B82" s="113" t="s">
        <v>441</v>
      </c>
      <c r="C82" s="17"/>
      <c r="D82" s="17"/>
      <c r="E82" s="234"/>
      <c r="F82" s="232">
        <v>0.5</v>
      </c>
      <c r="G82" s="17"/>
      <c r="H82" s="17"/>
      <c r="I82" s="17"/>
      <c r="J82" s="17"/>
      <c r="K82" s="177"/>
      <c r="L82" s="154"/>
      <c r="M82" s="154"/>
      <c r="N82" s="155"/>
    </row>
    <row r="83" spans="1:14" ht="13.5" thickBot="1">
      <c r="A83" s="150">
        <f>SUM(F83,K83)</f>
        <v>6.2</v>
      </c>
      <c r="B83" s="71" t="s">
        <v>375</v>
      </c>
      <c r="C83" s="70"/>
      <c r="D83" s="70"/>
      <c r="E83" s="235"/>
      <c r="F83" s="226">
        <f>SUM(F75:F82)</f>
        <v>6.2</v>
      </c>
      <c r="G83" s="70"/>
      <c r="H83" s="70"/>
      <c r="I83" s="70"/>
      <c r="J83" s="70"/>
      <c r="K83" s="178"/>
      <c r="L83" s="154"/>
      <c r="M83" s="154"/>
      <c r="N83" s="155"/>
    </row>
    <row r="84" spans="1:14" ht="13.5" thickBot="1">
      <c r="A84" s="153"/>
      <c r="B84" s="17"/>
      <c r="C84" s="17"/>
      <c r="D84" s="17"/>
      <c r="E84" s="17"/>
      <c r="F84" s="111"/>
      <c r="G84" s="17"/>
      <c r="H84" s="17"/>
      <c r="I84" s="17"/>
      <c r="J84" s="17"/>
      <c r="K84" s="172">
        <f>SUM(K2,K11,K20,K29,K38,K47,K56,K65,K74,K83,K88)</f>
        <v>39.699999999999996</v>
      </c>
      <c r="L84" s="38">
        <v>120</v>
      </c>
      <c r="M84" s="39" t="s">
        <v>0</v>
      </c>
      <c r="N84" s="155"/>
    </row>
    <row r="85" spans="1:14" ht="12.75" customHeight="1" thickBot="1">
      <c r="A85" s="381"/>
      <c r="B85" s="17"/>
      <c r="C85" s="17"/>
      <c r="D85" s="17"/>
      <c r="E85" s="72"/>
      <c r="F85" s="51">
        <f>SUM(F2,F11,F20,F29,F38,F47,F56,F65,F74,F83)</f>
        <v>47.400000000000006</v>
      </c>
      <c r="G85" s="17"/>
      <c r="H85" s="17"/>
      <c r="I85" s="17"/>
      <c r="J85" s="17"/>
      <c r="K85" s="50">
        <f>SUM(F85,K84)</f>
        <v>87.1</v>
      </c>
      <c r="L85" s="169">
        <f>SUM(L11,L20,L29,L38,L47,L56,L65,L74,L84)</f>
        <v>1700</v>
      </c>
      <c r="M85" s="169">
        <f>SUM(M11,M20,M29,M38,M47,M56,M65,M74,M84)</f>
        <v>1740</v>
      </c>
      <c r="N85" s="155"/>
    </row>
    <row r="86" spans="1:14" ht="12.75">
      <c r="A86" s="382"/>
      <c r="B86" s="17"/>
      <c r="C86" s="17"/>
      <c r="D86" s="17"/>
      <c r="E86" s="17"/>
      <c r="F86" s="111"/>
      <c r="G86" s="17"/>
      <c r="H86" s="17"/>
      <c r="I86" s="17"/>
      <c r="J86" s="17"/>
      <c r="K86" s="111"/>
      <c r="L86" s="154"/>
      <c r="M86" s="154"/>
      <c r="N86" s="155"/>
    </row>
    <row r="87" spans="1:14" ht="12.75">
      <c r="A87" s="382"/>
      <c r="B87" s="17"/>
      <c r="C87" s="17"/>
      <c r="D87" s="17"/>
      <c r="E87" s="17"/>
      <c r="F87" s="111"/>
      <c r="G87" s="17"/>
      <c r="H87" s="17"/>
      <c r="I87" s="17"/>
      <c r="J87" s="17"/>
      <c r="K87" s="111"/>
      <c r="L87" s="154"/>
      <c r="M87" s="154"/>
      <c r="N87" s="155"/>
    </row>
    <row r="88" spans="1:14" ht="12.75">
      <c r="A88" s="156"/>
      <c r="B88" s="17"/>
      <c r="C88" s="17"/>
      <c r="D88" s="17"/>
      <c r="E88" s="17"/>
      <c r="F88" s="111"/>
      <c r="G88" s="17"/>
      <c r="H88" s="17"/>
      <c r="I88" s="17"/>
      <c r="J88" s="17"/>
      <c r="K88" s="72"/>
      <c r="L88" s="154"/>
      <c r="M88" s="154"/>
      <c r="N88" s="155"/>
    </row>
    <row r="89" spans="1:13" ht="12.75">
      <c r="A89" s="18"/>
      <c r="B89" s="18"/>
      <c r="C89" s="18"/>
      <c r="D89" s="18"/>
      <c r="E89" s="18"/>
      <c r="F89" s="8"/>
      <c r="G89" s="18"/>
      <c r="H89" s="18"/>
      <c r="I89" s="18"/>
      <c r="J89" s="18"/>
      <c r="K89" s="8"/>
      <c r="L89" s="37"/>
      <c r="M89" s="37"/>
    </row>
    <row r="90" spans="1:5" ht="12.75">
      <c r="A90" s="11"/>
      <c r="B90" s="18"/>
      <c r="C90" s="18"/>
      <c r="D90" s="18"/>
      <c r="E90" s="49"/>
    </row>
    <row r="91" spans="1:5" ht="12.75">
      <c r="A91" s="47"/>
      <c r="B91" s="18"/>
      <c r="C91" s="18"/>
      <c r="D91" s="18"/>
      <c r="E91" s="18"/>
    </row>
    <row r="92" spans="1:13" ht="12.75">
      <c r="A92" s="11"/>
      <c r="B92" s="18"/>
      <c r="C92" s="18"/>
      <c r="D92" s="18"/>
      <c r="E92" s="18"/>
      <c r="F92" s="48"/>
      <c r="G92" s="11"/>
      <c r="H92" s="11"/>
      <c r="I92" s="11"/>
      <c r="J92" s="49"/>
      <c r="K92" s="62"/>
      <c r="L92" s="63"/>
      <c r="M92" s="63"/>
    </row>
    <row r="93" spans="1:13" ht="12.75">
      <c r="A93" s="11"/>
      <c r="B93" s="18"/>
      <c r="C93" s="18"/>
      <c r="D93" s="18"/>
      <c r="E93" s="18"/>
      <c r="F93" s="48"/>
      <c r="G93" s="11"/>
      <c r="H93" s="11"/>
      <c r="I93" s="11"/>
      <c r="J93" s="49"/>
      <c r="K93" s="62"/>
      <c r="L93" s="63"/>
      <c r="M93" s="63"/>
    </row>
    <row r="94" spans="1:10" ht="12.75">
      <c r="A94" s="18"/>
      <c r="B94" s="18"/>
      <c r="C94" s="18"/>
      <c r="D94" s="18"/>
      <c r="E94" s="18"/>
      <c r="F94" s="8"/>
      <c r="G94" s="18"/>
      <c r="H94" s="18"/>
      <c r="I94" s="18"/>
      <c r="J94" s="18"/>
    </row>
    <row r="95" spans="2:9" ht="15">
      <c r="B95" s="61"/>
      <c r="C95" s="19"/>
      <c r="D95" s="19"/>
      <c r="E95" s="19"/>
      <c r="F95" s="20"/>
      <c r="G95" s="19"/>
      <c r="H95" s="19"/>
      <c r="I95" s="19"/>
    </row>
    <row r="96" spans="2:9" ht="12.75" customHeight="1">
      <c r="B96" s="19"/>
      <c r="C96" s="19"/>
      <c r="D96" s="19"/>
      <c r="E96" s="19"/>
      <c r="F96" s="20"/>
      <c r="G96" s="19"/>
      <c r="H96" s="19"/>
      <c r="I96" s="19"/>
    </row>
    <row r="97" spans="3:14" ht="12.75">
      <c r="C97" s="56"/>
      <c r="D97" s="56"/>
      <c r="E97" s="56"/>
      <c r="F97" s="56"/>
      <c r="G97" s="56"/>
      <c r="H97" s="56"/>
      <c r="I97" s="56"/>
      <c r="J97" s="56"/>
      <c r="K97" s="56"/>
      <c r="L97" s="57"/>
      <c r="M97" s="376"/>
      <c r="N97" s="377"/>
    </row>
    <row r="98" spans="3:14" ht="12.75">
      <c r="C98" s="56"/>
      <c r="D98" s="56"/>
      <c r="E98" s="56"/>
      <c r="F98" s="56"/>
      <c r="G98" s="56"/>
      <c r="H98" s="56"/>
      <c r="I98" s="56"/>
      <c r="J98" s="56"/>
      <c r="K98" s="56"/>
      <c r="L98" s="57"/>
      <c r="M98" s="376"/>
      <c r="N98" s="377"/>
    </row>
    <row r="99" spans="3:14" ht="12.75">
      <c r="C99" s="56"/>
      <c r="D99" s="56"/>
      <c r="E99" s="56"/>
      <c r="F99" s="56"/>
      <c r="G99" s="56"/>
      <c r="H99" s="56"/>
      <c r="I99" s="56"/>
      <c r="J99" s="56"/>
      <c r="K99" s="56"/>
      <c r="L99" s="57"/>
      <c r="M99" s="376"/>
      <c r="N99" s="377"/>
    </row>
    <row r="100" spans="1:14" s="18" customFormat="1" ht="12.75">
      <c r="A100"/>
      <c r="B100"/>
      <c r="C100" s="56"/>
      <c r="D100" s="56"/>
      <c r="E100" s="56"/>
      <c r="F100" s="56"/>
      <c r="G100" s="56"/>
      <c r="H100" s="56"/>
      <c r="I100" s="56"/>
      <c r="J100" s="56"/>
      <c r="K100" s="56"/>
      <c r="L100" s="57"/>
      <c r="M100" s="376"/>
      <c r="N100" s="377"/>
    </row>
    <row r="101" spans="3:14" ht="12.75">
      <c r="C101" s="56"/>
      <c r="D101" s="56"/>
      <c r="E101" s="56"/>
      <c r="F101" s="58"/>
      <c r="G101" s="56"/>
      <c r="H101" s="56"/>
      <c r="I101" s="56"/>
      <c r="J101" s="56"/>
      <c r="K101" s="56"/>
      <c r="L101" s="57"/>
      <c r="M101" s="378"/>
      <c r="N101" s="379"/>
    </row>
    <row r="103" ht="15">
      <c r="B103" s="61"/>
    </row>
    <row r="105" spans="3:10" ht="12.75">
      <c r="C105" s="59"/>
      <c r="D105" s="55"/>
      <c r="E105" s="55"/>
      <c r="F105" s="55"/>
      <c r="G105" s="55"/>
      <c r="H105" s="55"/>
      <c r="I105" s="376"/>
      <c r="J105" s="377"/>
    </row>
    <row r="106" spans="3:10" ht="12.75">
      <c r="C106" s="60"/>
      <c r="D106" s="55"/>
      <c r="E106" s="55"/>
      <c r="F106" s="55"/>
      <c r="G106" s="55"/>
      <c r="H106" s="55"/>
      <c r="I106" s="376"/>
      <c r="J106" s="377"/>
    </row>
    <row r="107" spans="3:10" ht="12.75">
      <c r="C107" s="60"/>
      <c r="D107" s="55"/>
      <c r="E107" s="55"/>
      <c r="F107" s="55"/>
      <c r="G107" s="55"/>
      <c r="H107" s="55"/>
      <c r="I107" s="376"/>
      <c r="J107" s="377"/>
    </row>
    <row r="108" spans="3:10" ht="12.75">
      <c r="C108" s="60"/>
      <c r="D108" s="55"/>
      <c r="E108" s="55"/>
      <c r="F108" s="55"/>
      <c r="G108" s="55"/>
      <c r="H108" s="55"/>
      <c r="I108" s="376"/>
      <c r="J108" s="377"/>
    </row>
    <row r="109" spans="3:10" ht="12.75">
      <c r="C109" s="60"/>
      <c r="D109" s="55"/>
      <c r="E109" s="55"/>
      <c r="F109" s="55"/>
      <c r="G109" s="55"/>
      <c r="H109" s="55"/>
      <c r="I109" s="376"/>
      <c r="J109" s="377"/>
    </row>
  </sheetData>
  <sheetProtection/>
  <mergeCells count="23">
    <mergeCell ref="A58:A64"/>
    <mergeCell ref="A4:A10"/>
    <mergeCell ref="L1:L2"/>
    <mergeCell ref="M1:M2"/>
    <mergeCell ref="B2:J2"/>
    <mergeCell ref="A31:A37"/>
    <mergeCell ref="A40:A46"/>
    <mergeCell ref="M99:N99"/>
    <mergeCell ref="M100:N100"/>
    <mergeCell ref="A76:A82"/>
    <mergeCell ref="A85:A87"/>
    <mergeCell ref="A13:A19"/>
    <mergeCell ref="A22:A28"/>
    <mergeCell ref="M97:N97"/>
    <mergeCell ref="M98:N98"/>
    <mergeCell ref="A67:A73"/>
    <mergeCell ref="A49:A55"/>
    <mergeCell ref="I108:J108"/>
    <mergeCell ref="I109:J109"/>
    <mergeCell ref="M101:N101"/>
    <mergeCell ref="I105:J105"/>
    <mergeCell ref="I106:J106"/>
    <mergeCell ref="I107:J107"/>
  </mergeCells>
  <printOptions/>
  <pageMargins left="0" right="0" top="0.78740157480314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spans="1:9" ht="14.25">
      <c r="A1" s="82"/>
      <c r="B1" s="82"/>
      <c r="F1" s="80"/>
      <c r="G1" s="77"/>
      <c r="H1" s="106"/>
      <c r="I1" s="143"/>
    </row>
    <row r="2" spans="1:9" ht="14.25">
      <c r="A2" s="82"/>
      <c r="B2" s="398" t="s">
        <v>285</v>
      </c>
      <c r="C2" s="399"/>
      <c r="D2" s="399"/>
      <c r="E2" s="399"/>
      <c r="F2" s="399"/>
      <c r="G2" s="400"/>
      <c r="H2" s="105"/>
      <c r="I2" s="143"/>
    </row>
    <row r="3" spans="1:9" ht="14.25">
      <c r="A3" s="82"/>
      <c r="B3" s="401"/>
      <c r="C3" s="402"/>
      <c r="D3" s="402"/>
      <c r="E3" s="402"/>
      <c r="F3" s="402"/>
      <c r="G3" s="403"/>
      <c r="H3" s="105"/>
      <c r="I3" s="143"/>
    </row>
    <row r="4" spans="1:9" ht="15.75">
      <c r="A4" s="82"/>
      <c r="B4" s="375"/>
      <c r="C4" s="375"/>
      <c r="D4" s="375"/>
      <c r="E4" s="375"/>
      <c r="F4" s="375"/>
      <c r="G4" s="375"/>
      <c r="H4" s="105"/>
      <c r="I4" s="143"/>
    </row>
    <row r="5" spans="1:9" ht="15" thickBot="1">
      <c r="A5" s="371"/>
      <c r="B5" s="371"/>
      <c r="C5" s="372"/>
      <c r="D5" s="372"/>
      <c r="E5" s="372"/>
      <c r="F5" s="373"/>
      <c r="G5" s="374" t="s">
        <v>64</v>
      </c>
      <c r="H5" s="106"/>
      <c r="I5" s="143"/>
    </row>
    <row r="6" spans="1:9" ht="15.75" thickTop="1">
      <c r="A6" s="243" t="s">
        <v>73</v>
      </c>
      <c r="B6" s="243"/>
      <c r="C6" s="244" t="s">
        <v>296</v>
      </c>
      <c r="D6" s="72"/>
      <c r="E6" s="245" t="s">
        <v>70</v>
      </c>
      <c r="F6" s="190"/>
      <c r="G6" s="107">
        <v>2500</v>
      </c>
      <c r="H6" s="139"/>
      <c r="I6" s="143"/>
    </row>
    <row r="7" spans="1:9" ht="15">
      <c r="A7" s="243" t="s">
        <v>74</v>
      </c>
      <c r="B7" s="243"/>
      <c r="C7" s="244" t="s">
        <v>314</v>
      </c>
      <c r="D7" s="19"/>
      <c r="E7" s="246" t="s">
        <v>309</v>
      </c>
      <c r="F7" s="247"/>
      <c r="G7" s="107">
        <v>2495</v>
      </c>
      <c r="H7" s="139"/>
      <c r="I7" s="143"/>
    </row>
    <row r="8" spans="1:9" ht="15">
      <c r="A8" s="243" t="s">
        <v>75</v>
      </c>
      <c r="B8" s="243"/>
      <c r="C8" s="248" t="s">
        <v>299</v>
      </c>
      <c r="D8" s="133"/>
      <c r="E8" s="245" t="s">
        <v>293</v>
      </c>
      <c r="F8" s="249"/>
      <c r="G8" s="107">
        <v>2490</v>
      </c>
      <c r="H8" s="139"/>
      <c r="I8" s="143"/>
    </row>
    <row r="9" spans="1:9" ht="14.25">
      <c r="A9" s="82" t="s">
        <v>76</v>
      </c>
      <c r="B9" s="82"/>
      <c r="C9" s="91" t="s">
        <v>303</v>
      </c>
      <c r="D9" s="136"/>
      <c r="E9" s="135" t="s">
        <v>293</v>
      </c>
      <c r="F9" s="137"/>
      <c r="G9" s="98">
        <v>2475</v>
      </c>
      <c r="H9" s="139"/>
      <c r="I9" s="143"/>
    </row>
    <row r="10" spans="1:9" ht="14.25">
      <c r="A10" s="82" t="s">
        <v>77</v>
      </c>
      <c r="B10" s="140"/>
      <c r="C10" s="100" t="s">
        <v>289</v>
      </c>
      <c r="D10" s="134"/>
      <c r="E10" s="135" t="s">
        <v>155</v>
      </c>
      <c r="F10" s="134"/>
      <c r="G10" s="77">
        <v>2445</v>
      </c>
      <c r="H10" s="139"/>
      <c r="I10" s="143"/>
    </row>
    <row r="11" spans="1:9" ht="15">
      <c r="A11" s="82" t="s">
        <v>78</v>
      </c>
      <c r="B11" s="243" t="s">
        <v>73</v>
      </c>
      <c r="C11" s="248" t="s">
        <v>316</v>
      </c>
      <c r="D11" s="190"/>
      <c r="E11" s="245" t="s">
        <v>224</v>
      </c>
      <c r="F11" s="190"/>
      <c r="G11" s="107">
        <v>2395</v>
      </c>
      <c r="H11" s="139"/>
      <c r="I11" s="143"/>
    </row>
    <row r="12" spans="1:9" ht="15">
      <c r="A12" s="82" t="s">
        <v>79</v>
      </c>
      <c r="B12" s="243" t="s">
        <v>74</v>
      </c>
      <c r="C12" s="244" t="s">
        <v>315</v>
      </c>
      <c r="D12" s="108"/>
      <c r="E12" s="246" t="s">
        <v>66</v>
      </c>
      <c r="F12" s="247"/>
      <c r="G12" s="107">
        <v>2390</v>
      </c>
      <c r="H12" s="139"/>
      <c r="I12" s="143"/>
    </row>
    <row r="13" spans="1:9" ht="14.25">
      <c r="A13" s="82" t="s">
        <v>80</v>
      </c>
      <c r="B13" s="82"/>
      <c r="C13" s="162" t="s">
        <v>298</v>
      </c>
      <c r="D13" s="75"/>
      <c r="E13" s="79" t="s">
        <v>292</v>
      </c>
      <c r="F13" s="146"/>
      <c r="G13" s="77">
        <v>2385</v>
      </c>
      <c r="H13" s="139"/>
      <c r="I13" s="143"/>
    </row>
    <row r="14" spans="1:9" ht="15">
      <c r="A14" s="82" t="s">
        <v>81</v>
      </c>
      <c r="B14" s="243" t="s">
        <v>75</v>
      </c>
      <c r="C14" s="244" t="s">
        <v>301</v>
      </c>
      <c r="D14" s="108"/>
      <c r="E14" s="246" t="s">
        <v>294</v>
      </c>
      <c r="F14" s="247"/>
      <c r="G14" s="107">
        <v>2330</v>
      </c>
      <c r="H14" s="139"/>
      <c r="I14" s="143"/>
    </row>
    <row r="15" spans="1:9" ht="14.25">
      <c r="A15" s="82" t="s">
        <v>11</v>
      </c>
      <c r="B15" s="140"/>
      <c r="C15" s="100" t="s">
        <v>297</v>
      </c>
      <c r="D15" s="75"/>
      <c r="E15" s="79" t="s">
        <v>86</v>
      </c>
      <c r="F15" s="146"/>
      <c r="G15" s="77">
        <v>2285</v>
      </c>
      <c r="H15" s="139"/>
      <c r="I15" s="143"/>
    </row>
    <row r="16" spans="1:9" ht="14.25">
      <c r="A16" s="82" t="s">
        <v>12</v>
      </c>
      <c r="B16" s="140"/>
      <c r="C16" s="91" t="s">
        <v>304</v>
      </c>
      <c r="D16" s="75"/>
      <c r="E16" s="79" t="s">
        <v>44</v>
      </c>
      <c r="F16" s="146"/>
      <c r="G16" s="77">
        <v>2285</v>
      </c>
      <c r="H16" s="139"/>
      <c r="I16" s="143"/>
    </row>
    <row r="17" spans="1:9" ht="14.25">
      <c r="A17" s="82" t="s">
        <v>13</v>
      </c>
      <c r="B17" s="82"/>
      <c r="C17" s="91" t="s">
        <v>311</v>
      </c>
      <c r="D17" s="75"/>
      <c r="E17" s="79" t="s">
        <v>207</v>
      </c>
      <c r="F17" s="146"/>
      <c r="G17" s="77">
        <v>2285</v>
      </c>
      <c r="H17" s="139"/>
      <c r="I17" s="143"/>
    </row>
    <row r="18" spans="1:9" ht="14.25">
      <c r="A18" s="82" t="s">
        <v>14</v>
      </c>
      <c r="B18" s="140" t="s">
        <v>76</v>
      </c>
      <c r="C18" s="162" t="s">
        <v>307</v>
      </c>
      <c r="D18" s="134"/>
      <c r="E18" s="135" t="s">
        <v>61</v>
      </c>
      <c r="F18" s="134"/>
      <c r="G18" s="77">
        <v>2270</v>
      </c>
      <c r="H18" s="139"/>
      <c r="I18" s="143"/>
    </row>
    <row r="19" spans="1:9" ht="14.25">
      <c r="A19" s="140" t="s">
        <v>15</v>
      </c>
      <c r="B19" s="140" t="s">
        <v>77</v>
      </c>
      <c r="C19" s="91" t="s">
        <v>302</v>
      </c>
      <c r="D19" s="134"/>
      <c r="E19" s="144" t="s">
        <v>47</v>
      </c>
      <c r="F19" s="145"/>
      <c r="G19" s="77">
        <v>2235</v>
      </c>
      <c r="H19" s="139"/>
      <c r="I19" s="143"/>
    </row>
    <row r="20" spans="1:9" ht="14.25">
      <c r="A20" s="140" t="s">
        <v>16</v>
      </c>
      <c r="B20" s="140" t="s">
        <v>78</v>
      </c>
      <c r="C20" s="92" t="s">
        <v>287</v>
      </c>
      <c r="D20" s="75"/>
      <c r="E20" s="76" t="s">
        <v>286</v>
      </c>
      <c r="F20" s="141"/>
      <c r="G20" s="77">
        <v>2175</v>
      </c>
      <c r="H20" s="139"/>
      <c r="I20" s="143"/>
    </row>
    <row r="21" spans="1:9" ht="14.25">
      <c r="A21" s="82" t="s">
        <v>17</v>
      </c>
      <c r="B21" s="140" t="s">
        <v>79</v>
      </c>
      <c r="C21" s="162" t="s">
        <v>288</v>
      </c>
      <c r="D21" s="134"/>
      <c r="E21" s="144" t="s">
        <v>66</v>
      </c>
      <c r="F21" s="145"/>
      <c r="G21" s="77">
        <v>2155</v>
      </c>
      <c r="H21" s="139"/>
      <c r="I21" s="143"/>
    </row>
    <row r="22" spans="1:9" ht="14.25">
      <c r="A22" s="82" t="s">
        <v>18</v>
      </c>
      <c r="B22" s="140" t="s">
        <v>80</v>
      </c>
      <c r="C22" s="242" t="s">
        <v>313</v>
      </c>
      <c r="D22" s="133"/>
      <c r="E22" s="144" t="s">
        <v>308</v>
      </c>
      <c r="F22" s="145"/>
      <c r="G22" s="77">
        <v>2125</v>
      </c>
      <c r="H22" s="139" t="s">
        <v>126</v>
      </c>
      <c r="I22" s="143"/>
    </row>
    <row r="23" spans="1:9" ht="14.25">
      <c r="A23" s="82" t="s">
        <v>19</v>
      </c>
      <c r="B23" s="140" t="s">
        <v>81</v>
      </c>
      <c r="C23" s="242" t="s">
        <v>317</v>
      </c>
      <c r="D23" s="17"/>
      <c r="E23" s="144" t="s">
        <v>233</v>
      </c>
      <c r="F23" s="147"/>
      <c r="G23" s="77">
        <v>2125</v>
      </c>
      <c r="H23" s="139" t="s">
        <v>126</v>
      </c>
      <c r="I23" s="143"/>
    </row>
    <row r="24" spans="1:9" ht="14.25">
      <c r="A24" s="82" t="s">
        <v>1</v>
      </c>
      <c r="B24" s="140" t="s">
        <v>11</v>
      </c>
      <c r="C24" s="91" t="s">
        <v>306</v>
      </c>
      <c r="D24" s="133"/>
      <c r="E24" s="144" t="s">
        <v>47</v>
      </c>
      <c r="F24" s="145"/>
      <c r="G24" s="77">
        <v>2120</v>
      </c>
      <c r="H24" s="139"/>
      <c r="I24" s="143"/>
    </row>
    <row r="25" spans="1:9" ht="14.25">
      <c r="A25" s="140" t="s">
        <v>82</v>
      </c>
      <c r="B25" s="140" t="s">
        <v>12</v>
      </c>
      <c r="C25" s="91" t="s">
        <v>305</v>
      </c>
      <c r="D25" s="75"/>
      <c r="E25" s="76" t="s">
        <v>233</v>
      </c>
      <c r="F25" s="141"/>
      <c r="G25" s="77">
        <v>2075</v>
      </c>
      <c r="H25" s="139"/>
      <c r="I25" s="143"/>
    </row>
    <row r="26" spans="1:9" ht="14.25">
      <c r="A26" s="140" t="s">
        <v>83</v>
      </c>
      <c r="B26" s="140" t="s">
        <v>13</v>
      </c>
      <c r="C26" s="242" t="s">
        <v>295</v>
      </c>
      <c r="D26" s="134"/>
      <c r="E26" s="144" t="s">
        <v>291</v>
      </c>
      <c r="F26" s="145"/>
      <c r="G26" s="77">
        <v>2070</v>
      </c>
      <c r="H26" s="139" t="s">
        <v>126</v>
      </c>
      <c r="I26" s="143"/>
    </row>
    <row r="27" spans="1:9" ht="14.25">
      <c r="A27" s="82" t="s">
        <v>84</v>
      </c>
      <c r="B27" s="140" t="s">
        <v>14</v>
      </c>
      <c r="C27" s="92" t="s">
        <v>310</v>
      </c>
      <c r="D27" s="75"/>
      <c r="E27" s="76" t="s">
        <v>164</v>
      </c>
      <c r="F27" s="141"/>
      <c r="G27" s="77">
        <v>2050</v>
      </c>
      <c r="H27" s="139"/>
      <c r="I27" s="143"/>
    </row>
    <row r="28" spans="1:9" ht="14.25">
      <c r="A28" s="82" t="s">
        <v>148</v>
      </c>
      <c r="B28" s="140" t="s">
        <v>15</v>
      </c>
      <c r="C28" s="242" t="s">
        <v>318</v>
      </c>
      <c r="D28" s="136"/>
      <c r="E28" s="144" t="s">
        <v>122</v>
      </c>
      <c r="F28" s="147"/>
      <c r="G28" s="77">
        <v>2030</v>
      </c>
      <c r="H28" s="139" t="s">
        <v>126</v>
      </c>
      <c r="I28" s="143"/>
    </row>
    <row r="29" spans="1:9" ht="14.25">
      <c r="A29" s="82"/>
      <c r="B29" s="140"/>
      <c r="C29" s="91" t="s">
        <v>290</v>
      </c>
      <c r="D29" s="75"/>
      <c r="E29" s="76" t="s">
        <v>110</v>
      </c>
      <c r="F29" s="141"/>
      <c r="G29" s="77" t="s">
        <v>319</v>
      </c>
      <c r="H29" s="139"/>
      <c r="I29" s="143"/>
    </row>
    <row r="30" spans="1:9" ht="14.25">
      <c r="A30" s="82"/>
      <c r="B30" s="140"/>
      <c r="C30" s="242" t="s">
        <v>300</v>
      </c>
      <c r="D30" s="75"/>
      <c r="E30" s="79" t="s">
        <v>110</v>
      </c>
      <c r="F30" s="146"/>
      <c r="G30" s="77" t="s">
        <v>319</v>
      </c>
      <c r="H30" s="139" t="s">
        <v>126</v>
      </c>
      <c r="I30" s="143"/>
    </row>
    <row r="31" spans="1:9" ht="14.25">
      <c r="A31" s="140"/>
      <c r="B31" s="140"/>
      <c r="C31" s="91" t="s">
        <v>312</v>
      </c>
      <c r="D31" s="75"/>
      <c r="E31" s="79" t="s">
        <v>42</v>
      </c>
      <c r="F31" s="146"/>
      <c r="G31" s="77" t="s">
        <v>320</v>
      </c>
      <c r="H31" s="139"/>
      <c r="I31" s="143"/>
    </row>
    <row r="32" spans="1:9" ht="15">
      <c r="A32" s="140"/>
      <c r="B32" s="140"/>
      <c r="C32" s="138"/>
      <c r="D32" s="136"/>
      <c r="E32" s="135"/>
      <c r="F32" s="137"/>
      <c r="G32" s="77"/>
      <c r="H32" s="139"/>
      <c r="I32" s="143"/>
    </row>
    <row r="33" spans="1:9" ht="15">
      <c r="A33" s="140"/>
      <c r="B33" s="140"/>
      <c r="C33" s="138"/>
      <c r="D33" s="136"/>
      <c r="E33" s="135"/>
      <c r="F33" s="137"/>
      <c r="G33" s="77"/>
      <c r="H33" s="139"/>
      <c r="I33" s="143"/>
    </row>
    <row r="34" spans="1:9" ht="15">
      <c r="A34" s="140"/>
      <c r="B34" s="140"/>
      <c r="C34" s="138"/>
      <c r="D34" s="136"/>
      <c r="E34" s="135"/>
      <c r="F34" s="137"/>
      <c r="G34" s="77"/>
      <c r="H34" s="139"/>
      <c r="I34" s="143"/>
    </row>
  </sheetData>
  <sheetProtection/>
  <mergeCells count="1">
    <mergeCell ref="B2:G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7"/>
  <sheetViews>
    <sheetView zoomScalePageLayoutView="0" workbookViewId="0" topLeftCell="A19">
      <selection activeCell="L10" sqref="L10"/>
    </sheetView>
  </sheetViews>
  <sheetFormatPr defaultColWidth="9.140625" defaultRowHeight="12.75"/>
  <cols>
    <col min="1" max="2" width="5.7109375" style="82" customWidth="1"/>
    <col min="5" max="5" width="11.57421875" style="0" customWidth="1"/>
    <col min="6" max="6" width="9.140625" style="80" customWidth="1"/>
    <col min="7" max="7" width="11.57421875" style="77" customWidth="1"/>
    <col min="8" max="8" width="9.140625" style="106" customWidth="1"/>
    <col min="9" max="9" width="9.140625" style="143" customWidth="1"/>
    <col min="10" max="10" width="9.140625" style="109" customWidth="1"/>
  </cols>
  <sheetData>
    <row r="2" spans="1:8" ht="13.5" customHeight="1">
      <c r="A2" s="406" t="s">
        <v>354</v>
      </c>
      <c r="B2" s="407"/>
      <c r="C2" s="407"/>
      <c r="D2" s="407"/>
      <c r="E2" s="407"/>
      <c r="F2" s="407"/>
      <c r="G2" s="407"/>
      <c r="H2" s="408"/>
    </row>
    <row r="3" spans="1:8" ht="13.5" customHeight="1">
      <c r="A3" s="409"/>
      <c r="B3" s="410"/>
      <c r="C3" s="410"/>
      <c r="D3" s="410"/>
      <c r="E3" s="410"/>
      <c r="F3" s="410"/>
      <c r="G3" s="410"/>
      <c r="H3" s="411"/>
    </row>
    <row r="5" spans="1:10" ht="15" customHeight="1">
      <c r="A5" s="82" t="s">
        <v>73</v>
      </c>
      <c r="C5" s="262" t="s">
        <v>71</v>
      </c>
      <c r="D5" s="263"/>
      <c r="E5" s="264" t="s">
        <v>70</v>
      </c>
      <c r="F5" s="264" t="s">
        <v>72</v>
      </c>
      <c r="G5" s="265">
        <v>2660</v>
      </c>
      <c r="H5" s="266" t="s">
        <v>64</v>
      </c>
      <c r="I5" s="143">
        <v>2014</v>
      </c>
      <c r="J5" s="109" t="s">
        <v>126</v>
      </c>
    </row>
    <row r="6" spans="1:9" ht="15" customHeight="1">
      <c r="A6" s="82" t="s">
        <v>74</v>
      </c>
      <c r="C6" s="262" t="s">
        <v>208</v>
      </c>
      <c r="D6" s="267"/>
      <c r="E6" s="264" t="s">
        <v>98</v>
      </c>
      <c r="F6" s="264" t="s">
        <v>52</v>
      </c>
      <c r="G6" s="265">
        <v>2650</v>
      </c>
      <c r="H6" s="263" t="s">
        <v>64</v>
      </c>
      <c r="I6" s="143">
        <v>2016</v>
      </c>
    </row>
    <row r="7" spans="1:9" ht="15" customHeight="1">
      <c r="A7" s="82" t="s">
        <v>75</v>
      </c>
      <c r="C7" s="262" t="s">
        <v>24</v>
      </c>
      <c r="D7" s="267"/>
      <c r="E7" s="264" t="s">
        <v>25</v>
      </c>
      <c r="F7" s="264" t="s">
        <v>26</v>
      </c>
      <c r="G7" s="265">
        <v>2575</v>
      </c>
      <c r="H7" s="266" t="s">
        <v>64</v>
      </c>
      <c r="I7" s="143">
        <v>2014</v>
      </c>
    </row>
    <row r="8" spans="1:9" ht="15" customHeight="1">
      <c r="A8" s="82" t="s">
        <v>76</v>
      </c>
      <c r="C8" s="96" t="s">
        <v>209</v>
      </c>
      <c r="D8" s="134"/>
      <c r="E8" s="144" t="s">
        <v>70</v>
      </c>
      <c r="F8" s="145" t="s">
        <v>52</v>
      </c>
      <c r="G8" s="77">
        <v>2530</v>
      </c>
      <c r="H8" s="80" t="s">
        <v>64</v>
      </c>
      <c r="I8" s="143">
        <v>2016</v>
      </c>
    </row>
    <row r="9" spans="1:9" ht="15" customHeight="1">
      <c r="A9" s="82" t="s">
        <v>77</v>
      </c>
      <c r="C9" s="74" t="s">
        <v>43</v>
      </c>
      <c r="D9" s="75"/>
      <c r="E9" s="76" t="s">
        <v>44</v>
      </c>
      <c r="F9" s="76" t="s">
        <v>45</v>
      </c>
      <c r="G9" s="98">
        <v>2525</v>
      </c>
      <c r="H9" s="139" t="s">
        <v>64</v>
      </c>
      <c r="I9" s="143">
        <v>2014</v>
      </c>
    </row>
    <row r="10" spans="1:10" ht="15" customHeight="1">
      <c r="A10" s="82" t="s">
        <v>78</v>
      </c>
      <c r="C10" s="74" t="s">
        <v>69</v>
      </c>
      <c r="D10" s="86"/>
      <c r="E10" s="76" t="s">
        <v>70</v>
      </c>
      <c r="F10" s="87" t="s">
        <v>23</v>
      </c>
      <c r="G10" s="77">
        <v>2525</v>
      </c>
      <c r="H10" s="105" t="s">
        <v>64</v>
      </c>
      <c r="I10" s="143">
        <v>2014</v>
      </c>
      <c r="J10" s="109" t="s">
        <v>126</v>
      </c>
    </row>
    <row r="11" spans="1:9" ht="15" customHeight="1">
      <c r="A11" s="82" t="s">
        <v>79</v>
      </c>
      <c r="C11" s="96" t="s">
        <v>210</v>
      </c>
      <c r="D11" s="134"/>
      <c r="E11" s="144" t="s">
        <v>34</v>
      </c>
      <c r="F11" s="145" t="s">
        <v>87</v>
      </c>
      <c r="G11" s="77">
        <v>2525</v>
      </c>
      <c r="H11" s="80" t="s">
        <v>64</v>
      </c>
      <c r="I11" s="143">
        <v>2016</v>
      </c>
    </row>
    <row r="12" spans="1:9" ht="15" customHeight="1">
      <c r="A12" s="82" t="s">
        <v>80</v>
      </c>
      <c r="C12" s="96" t="s">
        <v>209</v>
      </c>
      <c r="D12" s="17"/>
      <c r="E12" s="144" t="s">
        <v>70</v>
      </c>
      <c r="F12" s="147" t="s">
        <v>52</v>
      </c>
      <c r="G12" s="98">
        <v>2500</v>
      </c>
      <c r="H12" s="80" t="s">
        <v>64</v>
      </c>
      <c r="I12" s="143">
        <v>2017</v>
      </c>
    </row>
    <row r="13" spans="1:9" ht="15" customHeight="1">
      <c r="A13" s="82" t="s">
        <v>81</v>
      </c>
      <c r="C13" s="96" t="s">
        <v>348</v>
      </c>
      <c r="D13" s="142"/>
      <c r="E13" s="76" t="s">
        <v>309</v>
      </c>
      <c r="F13" s="141" t="s">
        <v>345</v>
      </c>
      <c r="G13" s="98">
        <v>2495</v>
      </c>
      <c r="H13" s="80" t="s">
        <v>64</v>
      </c>
      <c r="I13" s="143">
        <v>2017</v>
      </c>
    </row>
    <row r="14" spans="1:9" ht="15" customHeight="1">
      <c r="A14" s="82" t="s">
        <v>11</v>
      </c>
      <c r="C14" s="94" t="s">
        <v>349</v>
      </c>
      <c r="D14" s="83"/>
      <c r="E14" s="144" t="s">
        <v>293</v>
      </c>
      <c r="F14" s="145" t="s">
        <v>37</v>
      </c>
      <c r="G14" s="98">
        <v>2490</v>
      </c>
      <c r="H14" s="80" t="s">
        <v>64</v>
      </c>
      <c r="I14" s="143">
        <v>2017</v>
      </c>
    </row>
    <row r="15" spans="1:9" ht="15" customHeight="1">
      <c r="A15" s="82" t="s">
        <v>12</v>
      </c>
      <c r="C15" s="89" t="s">
        <v>41</v>
      </c>
      <c r="D15" s="89"/>
      <c r="E15" s="90" t="s">
        <v>42</v>
      </c>
      <c r="F15" s="91" t="s">
        <v>40</v>
      </c>
      <c r="G15" s="84">
        <v>2475</v>
      </c>
      <c r="H15" s="80" t="s">
        <v>64</v>
      </c>
      <c r="I15" s="143">
        <v>2013</v>
      </c>
    </row>
    <row r="16" spans="1:9" ht="15" customHeight="1">
      <c r="A16" s="82" t="s">
        <v>13</v>
      </c>
      <c r="C16" s="91" t="s">
        <v>350</v>
      </c>
      <c r="D16" s="137"/>
      <c r="E16" s="135" t="s">
        <v>293</v>
      </c>
      <c r="F16" s="137" t="s">
        <v>72</v>
      </c>
      <c r="G16" s="98">
        <v>2475</v>
      </c>
      <c r="H16" s="80" t="s">
        <v>64</v>
      </c>
      <c r="I16" s="143">
        <v>2017</v>
      </c>
    </row>
    <row r="17" spans="1:9" ht="15" customHeight="1">
      <c r="A17" s="82" t="s">
        <v>14</v>
      </c>
      <c r="C17" s="89" t="s">
        <v>153</v>
      </c>
      <c r="D17" s="89"/>
      <c r="E17" s="90" t="s">
        <v>172</v>
      </c>
      <c r="F17" s="91" t="s">
        <v>37</v>
      </c>
      <c r="G17" s="84">
        <v>2465</v>
      </c>
      <c r="H17" s="80" t="s">
        <v>64</v>
      </c>
      <c r="I17" s="143">
        <v>2015</v>
      </c>
    </row>
    <row r="18" spans="1:9" ht="15" customHeight="1">
      <c r="A18" s="82" t="s">
        <v>15</v>
      </c>
      <c r="C18" s="89" t="s">
        <v>154</v>
      </c>
      <c r="D18" s="89"/>
      <c r="E18" s="90" t="s">
        <v>155</v>
      </c>
      <c r="F18" s="91" t="s">
        <v>72</v>
      </c>
      <c r="G18" s="84">
        <v>2460</v>
      </c>
      <c r="H18" s="80" t="s">
        <v>64</v>
      </c>
      <c r="I18" s="143">
        <v>2015</v>
      </c>
    </row>
    <row r="19" spans="1:9" ht="15" customHeight="1">
      <c r="A19" s="82" t="s">
        <v>16</v>
      </c>
      <c r="C19" s="92" t="s">
        <v>85</v>
      </c>
      <c r="D19" s="92"/>
      <c r="E19" s="91" t="s">
        <v>86</v>
      </c>
      <c r="F19" s="91" t="s">
        <v>87</v>
      </c>
      <c r="G19" s="84">
        <v>2450</v>
      </c>
      <c r="H19" s="80" t="s">
        <v>64</v>
      </c>
      <c r="I19" s="143">
        <v>2013</v>
      </c>
    </row>
    <row r="20" spans="1:10" ht="15" customHeight="1">
      <c r="A20" s="82" t="s">
        <v>17</v>
      </c>
      <c r="B20" s="81"/>
      <c r="C20" s="92" t="s">
        <v>41</v>
      </c>
      <c r="D20" s="92"/>
      <c r="E20" s="91" t="s">
        <v>42</v>
      </c>
      <c r="F20" s="91" t="s">
        <v>72</v>
      </c>
      <c r="G20" s="84">
        <v>2450</v>
      </c>
      <c r="H20" s="80" t="s">
        <v>64</v>
      </c>
      <c r="I20" s="143">
        <v>2015</v>
      </c>
      <c r="J20" s="109" t="s">
        <v>126</v>
      </c>
    </row>
    <row r="21" spans="1:9" ht="15" customHeight="1">
      <c r="A21" s="82" t="s">
        <v>18</v>
      </c>
      <c r="B21" s="81"/>
      <c r="C21" s="78" t="s">
        <v>211</v>
      </c>
      <c r="D21" s="75"/>
      <c r="E21" s="79" t="s">
        <v>207</v>
      </c>
      <c r="F21" s="146" t="s">
        <v>193</v>
      </c>
      <c r="G21" s="77">
        <v>2450</v>
      </c>
      <c r="H21" s="80" t="s">
        <v>64</v>
      </c>
      <c r="I21" s="143">
        <v>2016</v>
      </c>
    </row>
    <row r="22" spans="1:9" ht="15" customHeight="1">
      <c r="A22" s="82" t="s">
        <v>19</v>
      </c>
      <c r="B22" s="81"/>
      <c r="C22" s="100" t="s">
        <v>351</v>
      </c>
      <c r="D22" s="134"/>
      <c r="E22" s="135" t="s">
        <v>155</v>
      </c>
      <c r="F22" s="134" t="s">
        <v>346</v>
      </c>
      <c r="G22" s="98">
        <v>2445</v>
      </c>
      <c r="H22" s="80" t="s">
        <v>64</v>
      </c>
      <c r="I22" s="143">
        <v>2017</v>
      </c>
    </row>
    <row r="23" spans="1:9" ht="15" customHeight="1">
      <c r="A23" s="82" t="s">
        <v>1</v>
      </c>
      <c r="B23" s="81"/>
      <c r="C23" s="78" t="s">
        <v>41</v>
      </c>
      <c r="D23" s="75"/>
      <c r="E23" s="79" t="s">
        <v>42</v>
      </c>
      <c r="F23" s="88" t="s">
        <v>40</v>
      </c>
      <c r="G23" s="77">
        <v>2425</v>
      </c>
      <c r="H23" s="80" t="s">
        <v>64</v>
      </c>
      <c r="I23" s="143">
        <v>2014</v>
      </c>
    </row>
    <row r="24" spans="1:9" ht="15" customHeight="1">
      <c r="A24" s="82" t="s">
        <v>82</v>
      </c>
      <c r="B24" s="81"/>
      <c r="C24" s="78" t="s">
        <v>30</v>
      </c>
      <c r="D24" s="75"/>
      <c r="E24" s="79" t="s">
        <v>31</v>
      </c>
      <c r="F24" s="88" t="s">
        <v>32</v>
      </c>
      <c r="G24" s="77">
        <v>2415</v>
      </c>
      <c r="H24" s="80" t="s">
        <v>64</v>
      </c>
      <c r="I24" s="143">
        <v>2014</v>
      </c>
    </row>
    <row r="25" spans="1:9" ht="15" customHeight="1">
      <c r="A25" s="82" t="s">
        <v>83</v>
      </c>
      <c r="B25" s="81"/>
      <c r="C25" s="89" t="s">
        <v>88</v>
      </c>
      <c r="D25" s="89"/>
      <c r="E25" s="90" t="s">
        <v>31</v>
      </c>
      <c r="F25" s="91" t="s">
        <v>89</v>
      </c>
      <c r="G25" s="84">
        <v>2415</v>
      </c>
      <c r="H25" s="80" t="s">
        <v>64</v>
      </c>
      <c r="I25" s="143">
        <v>2013</v>
      </c>
    </row>
    <row r="26" spans="1:9" ht="15" customHeight="1">
      <c r="A26" s="82" t="s">
        <v>84</v>
      </c>
      <c r="B26" s="81"/>
      <c r="C26" s="89" t="s">
        <v>90</v>
      </c>
      <c r="D26" s="89"/>
      <c r="E26" s="90" t="s">
        <v>91</v>
      </c>
      <c r="F26" s="91" t="s">
        <v>92</v>
      </c>
      <c r="G26" s="84">
        <v>2415</v>
      </c>
      <c r="H26" s="80" t="s">
        <v>64</v>
      </c>
      <c r="I26" s="143">
        <v>2013</v>
      </c>
    </row>
    <row r="27" spans="1:9" ht="15" customHeight="1">
      <c r="A27" s="82" t="s">
        <v>148</v>
      </c>
      <c r="B27" s="81"/>
      <c r="C27" s="91" t="s">
        <v>212</v>
      </c>
      <c r="D27" s="134"/>
      <c r="E27" s="135" t="s">
        <v>157</v>
      </c>
      <c r="F27" s="134" t="s">
        <v>92</v>
      </c>
      <c r="G27" s="77">
        <v>2410</v>
      </c>
      <c r="H27" s="80" t="s">
        <v>64</v>
      </c>
      <c r="I27" s="143">
        <v>2016</v>
      </c>
    </row>
    <row r="28" spans="1:9" ht="15" customHeight="1">
      <c r="A28" s="82" t="s">
        <v>149</v>
      </c>
      <c r="B28" s="81"/>
      <c r="C28" s="162" t="s">
        <v>213</v>
      </c>
      <c r="D28" s="17"/>
      <c r="E28" s="135" t="s">
        <v>44</v>
      </c>
      <c r="F28" s="137" t="s">
        <v>189</v>
      </c>
      <c r="G28" s="77">
        <v>2405</v>
      </c>
      <c r="H28" s="80" t="s">
        <v>64</v>
      </c>
      <c r="I28" s="143">
        <v>2016</v>
      </c>
    </row>
    <row r="29" spans="1:9" ht="14.25">
      <c r="A29" s="82" t="s">
        <v>150</v>
      </c>
      <c r="B29" s="81"/>
      <c r="C29" s="89" t="s">
        <v>93</v>
      </c>
      <c r="D29" s="89"/>
      <c r="E29" s="90" t="s">
        <v>94</v>
      </c>
      <c r="F29" s="91" t="s">
        <v>89</v>
      </c>
      <c r="G29" s="84">
        <v>2400</v>
      </c>
      <c r="H29" s="80" t="s">
        <v>64</v>
      </c>
      <c r="I29" s="143">
        <v>2013</v>
      </c>
    </row>
    <row r="30" spans="1:9" ht="14.25">
      <c r="A30" s="82" t="s">
        <v>151</v>
      </c>
      <c r="B30" s="81"/>
      <c r="C30" s="78" t="s">
        <v>214</v>
      </c>
      <c r="D30" s="75"/>
      <c r="E30" s="79" t="s">
        <v>157</v>
      </c>
      <c r="F30" s="146" t="s">
        <v>40</v>
      </c>
      <c r="G30" s="77">
        <v>2400</v>
      </c>
      <c r="H30" s="80" t="s">
        <v>64</v>
      </c>
      <c r="I30" s="143">
        <v>2016</v>
      </c>
    </row>
    <row r="31" spans="1:9" ht="14.25">
      <c r="A31" s="82" t="s">
        <v>166</v>
      </c>
      <c r="B31" s="81"/>
      <c r="C31" s="78" t="s">
        <v>215</v>
      </c>
      <c r="D31" s="75"/>
      <c r="E31" s="79" t="s">
        <v>70</v>
      </c>
      <c r="F31" s="146" t="s">
        <v>192</v>
      </c>
      <c r="G31" s="77">
        <v>2400</v>
      </c>
      <c r="H31" s="80" t="s">
        <v>64</v>
      </c>
      <c r="I31" s="143">
        <v>2016</v>
      </c>
    </row>
    <row r="32" spans="1:9" ht="14.25">
      <c r="A32" s="82" t="s">
        <v>167</v>
      </c>
      <c r="B32" s="81"/>
      <c r="C32" s="91" t="s">
        <v>216</v>
      </c>
      <c r="D32" s="133"/>
      <c r="E32" s="135" t="s">
        <v>25</v>
      </c>
      <c r="F32" s="134" t="s">
        <v>239</v>
      </c>
      <c r="G32" s="98">
        <v>2400</v>
      </c>
      <c r="H32" s="80" t="s">
        <v>64</v>
      </c>
      <c r="I32" s="143">
        <v>2016</v>
      </c>
    </row>
    <row r="33" spans="1:10" ht="14.25">
      <c r="A33" s="82" t="s">
        <v>168</v>
      </c>
      <c r="C33" s="78" t="s">
        <v>217</v>
      </c>
      <c r="D33" s="75"/>
      <c r="E33" s="79" t="s">
        <v>70</v>
      </c>
      <c r="F33" s="146" t="s">
        <v>23</v>
      </c>
      <c r="G33" s="77">
        <v>2395</v>
      </c>
      <c r="H33" s="80" t="s">
        <v>64</v>
      </c>
      <c r="I33" s="143">
        <v>2016</v>
      </c>
      <c r="J33" s="109" t="s">
        <v>126</v>
      </c>
    </row>
    <row r="34" spans="1:9" ht="14.25">
      <c r="A34" s="82" t="s">
        <v>169</v>
      </c>
      <c r="C34" s="89" t="s">
        <v>156</v>
      </c>
      <c r="D34" s="89"/>
      <c r="E34" s="90" t="s">
        <v>157</v>
      </c>
      <c r="F34" s="91" t="s">
        <v>40</v>
      </c>
      <c r="G34" s="84">
        <v>2390</v>
      </c>
      <c r="H34" s="80" t="s">
        <v>64</v>
      </c>
      <c r="I34" s="143">
        <v>2015</v>
      </c>
    </row>
    <row r="35" spans="1:9" ht="14.25">
      <c r="A35" s="82" t="s">
        <v>194</v>
      </c>
      <c r="C35" s="162" t="s">
        <v>352</v>
      </c>
      <c r="D35" s="75"/>
      <c r="E35" s="79" t="s">
        <v>292</v>
      </c>
      <c r="F35" s="146" t="s">
        <v>347</v>
      </c>
      <c r="G35" s="98">
        <v>2385</v>
      </c>
      <c r="H35" s="80" t="s">
        <v>64</v>
      </c>
      <c r="I35" s="143">
        <v>2017</v>
      </c>
    </row>
    <row r="36" spans="1:9" ht="14.25">
      <c r="A36" s="82" t="s">
        <v>195</v>
      </c>
      <c r="C36" s="89" t="s">
        <v>43</v>
      </c>
      <c r="D36" s="89"/>
      <c r="E36" s="90" t="s">
        <v>44</v>
      </c>
      <c r="F36" s="93" t="s">
        <v>95</v>
      </c>
      <c r="G36" s="84">
        <v>2380</v>
      </c>
      <c r="H36" s="80" t="s">
        <v>64</v>
      </c>
      <c r="I36" s="143">
        <v>2013</v>
      </c>
    </row>
    <row r="37" spans="1:9" ht="14.25">
      <c r="A37" s="82" t="s">
        <v>196</v>
      </c>
      <c r="C37" s="89" t="s">
        <v>96</v>
      </c>
      <c r="D37" s="89"/>
      <c r="E37" s="90" t="s">
        <v>22</v>
      </c>
      <c r="F37" s="91" t="s">
        <v>23</v>
      </c>
      <c r="G37" s="84">
        <v>2370</v>
      </c>
      <c r="H37" s="80" t="s">
        <v>64</v>
      </c>
      <c r="I37" s="143">
        <v>2013</v>
      </c>
    </row>
    <row r="38" spans="1:9" ht="14.25">
      <c r="A38" s="82" t="s">
        <v>197</v>
      </c>
      <c r="C38" s="89" t="s">
        <v>97</v>
      </c>
      <c r="D38" s="89"/>
      <c r="E38" s="90" t="s">
        <v>98</v>
      </c>
      <c r="F38" s="91" t="s">
        <v>99</v>
      </c>
      <c r="G38" s="84">
        <v>2365</v>
      </c>
      <c r="H38" s="80" t="s">
        <v>64</v>
      </c>
      <c r="I38" s="143">
        <v>2013</v>
      </c>
    </row>
    <row r="39" spans="1:9" ht="14.25">
      <c r="A39" s="82" t="s">
        <v>198</v>
      </c>
      <c r="C39" s="89" t="s">
        <v>158</v>
      </c>
      <c r="D39" s="89"/>
      <c r="E39" s="90" t="s">
        <v>159</v>
      </c>
      <c r="F39" s="91" t="s">
        <v>40</v>
      </c>
      <c r="G39" s="84">
        <v>2360</v>
      </c>
      <c r="H39" s="80" t="s">
        <v>64</v>
      </c>
      <c r="I39" s="143">
        <v>2015</v>
      </c>
    </row>
    <row r="40" spans="1:9" ht="14.25">
      <c r="A40" s="82" t="s">
        <v>199</v>
      </c>
      <c r="C40" s="78" t="s">
        <v>33</v>
      </c>
      <c r="D40" s="75"/>
      <c r="E40" s="79" t="s">
        <v>34</v>
      </c>
      <c r="F40" s="88" t="s">
        <v>35</v>
      </c>
      <c r="G40" s="77">
        <v>2350</v>
      </c>
      <c r="H40" s="80" t="s">
        <v>64</v>
      </c>
      <c r="I40" s="143">
        <v>2014</v>
      </c>
    </row>
    <row r="41" spans="1:9" ht="14.25">
      <c r="A41" s="82" t="s">
        <v>200</v>
      </c>
      <c r="C41" s="91" t="s">
        <v>218</v>
      </c>
      <c r="D41" s="134"/>
      <c r="E41" s="135" t="s">
        <v>159</v>
      </c>
      <c r="F41" s="134" t="s">
        <v>40</v>
      </c>
      <c r="G41" s="77">
        <v>2340</v>
      </c>
      <c r="H41" s="142" t="s">
        <v>64</v>
      </c>
      <c r="I41" s="143">
        <v>2016</v>
      </c>
    </row>
    <row r="42" spans="1:9" ht="14.25">
      <c r="A42" s="82" t="s">
        <v>201</v>
      </c>
      <c r="C42" s="89" t="s">
        <v>100</v>
      </c>
      <c r="D42" s="89"/>
      <c r="E42" s="90" t="s">
        <v>25</v>
      </c>
      <c r="F42" s="91" t="s">
        <v>32</v>
      </c>
      <c r="G42" s="84">
        <v>2330</v>
      </c>
      <c r="H42" s="80" t="s">
        <v>64</v>
      </c>
      <c r="I42" s="143">
        <v>2013</v>
      </c>
    </row>
    <row r="43" spans="1:9" ht="14.25">
      <c r="A43" s="82" t="s">
        <v>202</v>
      </c>
      <c r="C43" s="78" t="s">
        <v>21</v>
      </c>
      <c r="D43" s="75"/>
      <c r="E43" s="79" t="s">
        <v>22</v>
      </c>
      <c r="F43" s="88" t="s">
        <v>23</v>
      </c>
      <c r="G43" s="77">
        <v>2310</v>
      </c>
      <c r="H43" s="80" t="s">
        <v>64</v>
      </c>
      <c r="I43" s="143">
        <v>2014</v>
      </c>
    </row>
    <row r="44" spans="1:9" ht="14.25">
      <c r="A44" s="82" t="s">
        <v>203</v>
      </c>
      <c r="C44" s="100" t="s">
        <v>353</v>
      </c>
      <c r="D44" s="75"/>
      <c r="E44" s="79" t="s">
        <v>86</v>
      </c>
      <c r="F44" s="146" t="s">
        <v>40</v>
      </c>
      <c r="G44" s="98">
        <v>2285</v>
      </c>
      <c r="H44" s="80" t="s">
        <v>64</v>
      </c>
      <c r="I44" s="143">
        <v>2017</v>
      </c>
    </row>
    <row r="45" spans="1:9" ht="14.25">
      <c r="A45" s="82" t="s">
        <v>204</v>
      </c>
      <c r="C45" s="91" t="s">
        <v>213</v>
      </c>
      <c r="D45" s="75"/>
      <c r="E45" s="79" t="s">
        <v>44</v>
      </c>
      <c r="F45" s="146" t="s">
        <v>189</v>
      </c>
      <c r="G45" s="98">
        <v>2285</v>
      </c>
      <c r="H45" s="80" t="s">
        <v>64</v>
      </c>
      <c r="I45" s="143">
        <v>2017</v>
      </c>
    </row>
    <row r="46" spans="1:9" ht="14.25">
      <c r="A46" s="82" t="s">
        <v>205</v>
      </c>
      <c r="C46" s="96" t="s">
        <v>211</v>
      </c>
      <c r="D46" s="75"/>
      <c r="E46" s="76" t="s">
        <v>207</v>
      </c>
      <c r="F46" s="141" t="s">
        <v>193</v>
      </c>
      <c r="G46" s="98">
        <v>2285</v>
      </c>
      <c r="H46" s="80" t="s">
        <v>64</v>
      </c>
      <c r="I46" s="143">
        <v>2017</v>
      </c>
    </row>
    <row r="47" spans="1:9" ht="14.25">
      <c r="A47" s="82" t="s">
        <v>206</v>
      </c>
      <c r="C47" s="95" t="s">
        <v>101</v>
      </c>
      <c r="D47" s="89"/>
      <c r="E47" s="97" t="s">
        <v>102</v>
      </c>
      <c r="F47" s="96" t="s">
        <v>40</v>
      </c>
      <c r="G47" s="84">
        <v>2280</v>
      </c>
      <c r="H47" s="80" t="s">
        <v>64</v>
      </c>
      <c r="I47" s="143">
        <v>2013</v>
      </c>
    </row>
    <row r="48" spans="1:9" ht="14.25">
      <c r="A48" s="82" t="s">
        <v>322</v>
      </c>
      <c r="C48" s="89" t="s">
        <v>38</v>
      </c>
      <c r="D48" s="89"/>
      <c r="E48" s="90" t="s">
        <v>39</v>
      </c>
      <c r="F48" s="91" t="s">
        <v>40</v>
      </c>
      <c r="G48" s="84">
        <v>2275</v>
      </c>
      <c r="H48" s="80" t="s">
        <v>64</v>
      </c>
      <c r="I48" s="143">
        <v>2015</v>
      </c>
    </row>
    <row r="49" spans="1:9" ht="13.5" customHeight="1">
      <c r="A49" s="82" t="s">
        <v>323</v>
      </c>
      <c r="C49" s="89" t="s">
        <v>30</v>
      </c>
      <c r="D49" s="89"/>
      <c r="E49" s="90" t="s">
        <v>31</v>
      </c>
      <c r="F49" s="91" t="s">
        <v>32</v>
      </c>
      <c r="G49" s="84">
        <v>2270</v>
      </c>
      <c r="H49" s="80" t="s">
        <v>64</v>
      </c>
      <c r="I49" s="143">
        <v>2015</v>
      </c>
    </row>
    <row r="50" spans="1:9" ht="13.5" customHeight="1">
      <c r="A50" s="82" t="s">
        <v>324</v>
      </c>
      <c r="C50" s="78" t="s">
        <v>219</v>
      </c>
      <c r="D50" s="75"/>
      <c r="E50" s="79" t="s">
        <v>172</v>
      </c>
      <c r="F50" s="146" t="s">
        <v>72</v>
      </c>
      <c r="G50" s="77">
        <v>2260</v>
      </c>
      <c r="H50" s="139" t="s">
        <v>64</v>
      </c>
      <c r="I50" s="143">
        <v>2016</v>
      </c>
    </row>
    <row r="51" spans="1:9" ht="14.25">
      <c r="A51" s="82" t="s">
        <v>325</v>
      </c>
      <c r="C51" s="78" t="s">
        <v>38</v>
      </c>
      <c r="D51" s="75"/>
      <c r="E51" s="79" t="s">
        <v>39</v>
      </c>
      <c r="F51" s="88" t="s">
        <v>40</v>
      </c>
      <c r="G51" s="77">
        <v>2245</v>
      </c>
      <c r="H51" s="80" t="s">
        <v>64</v>
      </c>
      <c r="I51" s="143">
        <v>2014</v>
      </c>
    </row>
    <row r="52" spans="1:9" ht="14.25">
      <c r="A52" s="82" t="s">
        <v>326</v>
      </c>
      <c r="C52" s="91" t="s">
        <v>220</v>
      </c>
      <c r="D52" s="133"/>
      <c r="E52" s="135" t="s">
        <v>34</v>
      </c>
      <c r="F52" s="134" t="s">
        <v>190</v>
      </c>
      <c r="G52" s="77">
        <v>2220</v>
      </c>
      <c r="H52" s="142" t="s">
        <v>64</v>
      </c>
      <c r="I52" s="143">
        <v>2016</v>
      </c>
    </row>
    <row r="53" spans="1:9" ht="14.25">
      <c r="A53" s="82" t="s">
        <v>327</v>
      </c>
      <c r="C53" s="78" t="s">
        <v>27</v>
      </c>
      <c r="D53" s="75"/>
      <c r="E53" s="79" t="s">
        <v>28</v>
      </c>
      <c r="F53" s="88" t="s">
        <v>29</v>
      </c>
      <c r="G53" s="77">
        <v>2200</v>
      </c>
      <c r="H53" s="80" t="s">
        <v>64</v>
      </c>
      <c r="I53" s="143">
        <v>2014</v>
      </c>
    </row>
    <row r="54" spans="1:9" ht="14.25">
      <c r="A54" s="82" t="s">
        <v>328</v>
      </c>
      <c r="C54" s="78" t="s">
        <v>162</v>
      </c>
      <c r="D54" s="75"/>
      <c r="E54" s="79" t="s">
        <v>98</v>
      </c>
      <c r="F54" s="79" t="s">
        <v>72</v>
      </c>
      <c r="G54" s="77">
        <v>2175</v>
      </c>
      <c r="H54" s="80" t="s">
        <v>64</v>
      </c>
      <c r="I54" s="143">
        <v>2015</v>
      </c>
    </row>
    <row r="55" spans="1:9" ht="14.25">
      <c r="A55" s="82" t="s">
        <v>329</v>
      </c>
      <c r="C55" s="89" t="s">
        <v>103</v>
      </c>
      <c r="D55" s="89"/>
      <c r="E55" s="90" t="s">
        <v>104</v>
      </c>
      <c r="F55" s="91" t="s">
        <v>29</v>
      </c>
      <c r="G55" s="84">
        <v>2125</v>
      </c>
      <c r="H55" s="80" t="s">
        <v>64</v>
      </c>
      <c r="I55" s="143">
        <v>2013</v>
      </c>
    </row>
    <row r="56" spans="1:9" ht="14.25">
      <c r="A56" s="82" t="s">
        <v>330</v>
      </c>
      <c r="C56" s="78" t="s">
        <v>36</v>
      </c>
      <c r="D56" s="75"/>
      <c r="E56" s="79" t="s">
        <v>25</v>
      </c>
      <c r="F56" s="88" t="s">
        <v>37</v>
      </c>
      <c r="G56" s="77">
        <v>2090</v>
      </c>
      <c r="H56" s="80" t="s">
        <v>64</v>
      </c>
      <c r="I56" s="143">
        <v>2014</v>
      </c>
    </row>
    <row r="57" ht="14.25">
      <c r="H57" s="139"/>
    </row>
    <row r="58" ht="14.25">
      <c r="H58" s="139"/>
    </row>
    <row r="59" ht="14.25">
      <c r="H59" s="139"/>
    </row>
    <row r="118" spans="3:8" ht="14.25">
      <c r="C118" s="78"/>
      <c r="D118" s="75"/>
      <c r="E118" s="79"/>
      <c r="F118" s="88"/>
      <c r="H118" s="80"/>
    </row>
    <row r="119" spans="3:8" ht="14.25">
      <c r="C119" s="78"/>
      <c r="D119" s="75"/>
      <c r="E119" s="79"/>
      <c r="F119" s="88"/>
      <c r="H119" s="80"/>
    </row>
    <row r="120" spans="3:8" ht="14.25">
      <c r="C120" s="78"/>
      <c r="D120" s="75"/>
      <c r="E120" s="79"/>
      <c r="F120" s="88"/>
      <c r="H120" s="80"/>
    </row>
    <row r="121" spans="3:8" ht="14.25">
      <c r="C121" s="78"/>
      <c r="D121" s="75"/>
      <c r="E121" s="79"/>
      <c r="F121" s="88"/>
      <c r="H121" s="80"/>
    </row>
    <row r="122" spans="3:8" ht="14.25">
      <c r="C122" s="78"/>
      <c r="D122" s="75"/>
      <c r="E122" s="79"/>
      <c r="F122" s="88"/>
      <c r="H122" s="80"/>
    </row>
    <row r="123" spans="3:8" ht="14.25">
      <c r="C123" s="78"/>
      <c r="D123" s="75"/>
      <c r="E123" s="79"/>
      <c r="F123" s="88"/>
      <c r="H123" s="80"/>
    </row>
    <row r="124" spans="3:8" ht="14.25">
      <c r="C124" s="78"/>
      <c r="D124" s="75"/>
      <c r="E124" s="79"/>
      <c r="F124" s="88"/>
      <c r="H124" s="80"/>
    </row>
    <row r="125" spans="1:10" ht="14.25">
      <c r="A125" s="250"/>
      <c r="B125" s="250"/>
      <c r="C125" s="78"/>
      <c r="D125" s="75"/>
      <c r="E125" s="79"/>
      <c r="F125" s="88"/>
      <c r="G125" s="251"/>
      <c r="H125" s="252"/>
      <c r="I125" s="253"/>
      <c r="J125" s="254"/>
    </row>
    <row r="126" spans="1:10" ht="14.25">
      <c r="A126" s="250"/>
      <c r="B126" s="250"/>
      <c r="C126" s="155"/>
      <c r="D126" s="155"/>
      <c r="E126" s="155"/>
      <c r="F126" s="252"/>
      <c r="G126" s="251"/>
      <c r="H126" s="255"/>
      <c r="I126" s="253"/>
      <c r="J126" s="254"/>
    </row>
    <row r="127" spans="1:10" ht="14.25">
      <c r="A127" s="250"/>
      <c r="B127" s="404"/>
      <c r="C127" s="404"/>
      <c r="D127" s="404"/>
      <c r="E127" s="404"/>
      <c r="F127" s="404"/>
      <c r="G127" s="405"/>
      <c r="H127" s="404"/>
      <c r="I127" s="253"/>
      <c r="J127" s="254"/>
    </row>
    <row r="128" spans="1:10" ht="14.25">
      <c r="A128" s="250"/>
      <c r="B128" s="404"/>
      <c r="C128" s="404"/>
      <c r="D128" s="404"/>
      <c r="E128" s="404"/>
      <c r="F128" s="404"/>
      <c r="G128" s="405"/>
      <c r="H128" s="404"/>
      <c r="I128" s="253"/>
      <c r="J128" s="254"/>
    </row>
    <row r="129" spans="1:10" ht="14.25">
      <c r="A129" s="250"/>
      <c r="B129" s="250"/>
      <c r="C129" s="155"/>
      <c r="D129" s="155"/>
      <c r="E129" s="155"/>
      <c r="F129" s="252"/>
      <c r="G129" s="251"/>
      <c r="H129" s="255"/>
      <c r="I129" s="253"/>
      <c r="J129" s="254"/>
    </row>
    <row r="130" spans="1:10" ht="15">
      <c r="A130" s="256"/>
      <c r="B130" s="250"/>
      <c r="C130" s="248"/>
      <c r="D130" s="190"/>
      <c r="E130" s="245"/>
      <c r="F130" s="190"/>
      <c r="G130" s="257"/>
      <c r="H130" s="72"/>
      <c r="I130" s="253"/>
      <c r="J130" s="254"/>
    </row>
    <row r="131" spans="1:10" ht="15">
      <c r="A131" s="256"/>
      <c r="B131" s="250"/>
      <c r="C131" s="244"/>
      <c r="D131" s="108"/>
      <c r="E131" s="246"/>
      <c r="F131" s="247"/>
      <c r="G131" s="257"/>
      <c r="H131" s="72"/>
      <c r="I131" s="253"/>
      <c r="J131" s="254"/>
    </row>
    <row r="132" spans="1:10" ht="15">
      <c r="A132" s="256"/>
      <c r="B132" s="250"/>
      <c r="C132" s="138"/>
      <c r="D132" s="138"/>
      <c r="E132" s="138"/>
      <c r="F132" s="72"/>
      <c r="G132" s="257"/>
      <c r="H132" s="240"/>
      <c r="I132" s="253"/>
      <c r="J132" s="254"/>
    </row>
    <row r="133" spans="1:10" ht="14.25">
      <c r="A133" s="256"/>
      <c r="B133" s="250"/>
      <c r="C133" s="78"/>
      <c r="D133" s="75"/>
      <c r="E133" s="79"/>
      <c r="F133" s="146"/>
      <c r="G133" s="258"/>
      <c r="H133" s="195"/>
      <c r="I133" s="64"/>
      <c r="J133" s="254"/>
    </row>
    <row r="134" spans="1:10" ht="14.25">
      <c r="A134" s="256"/>
      <c r="B134" s="250"/>
      <c r="C134" s="162"/>
      <c r="D134" s="137"/>
      <c r="E134" s="135"/>
      <c r="F134" s="137"/>
      <c r="G134" s="258"/>
      <c r="H134" s="195"/>
      <c r="I134" s="64"/>
      <c r="J134" s="254"/>
    </row>
    <row r="135" spans="1:10" ht="14.25">
      <c r="A135" s="256"/>
      <c r="B135" s="250"/>
      <c r="C135" s="78"/>
      <c r="D135" s="75"/>
      <c r="E135" s="79"/>
      <c r="F135" s="146"/>
      <c r="G135" s="251"/>
      <c r="H135" s="195"/>
      <c r="I135" s="64"/>
      <c r="J135" s="254"/>
    </row>
    <row r="136" spans="1:10" ht="14.25">
      <c r="A136" s="256"/>
      <c r="B136" s="250"/>
      <c r="C136" s="91"/>
      <c r="D136" s="75"/>
      <c r="E136" s="79"/>
      <c r="F136" s="146"/>
      <c r="G136" s="258"/>
      <c r="H136" s="259"/>
      <c r="I136" s="64"/>
      <c r="J136" s="254"/>
    </row>
    <row r="137" spans="1:10" ht="14.25">
      <c r="A137" s="256"/>
      <c r="B137" s="250"/>
      <c r="C137" s="92"/>
      <c r="D137" s="92"/>
      <c r="E137" s="91"/>
      <c r="F137" s="100"/>
      <c r="G137" s="260"/>
      <c r="H137" s="17"/>
      <c r="I137" s="64"/>
      <c r="J137" s="254"/>
    </row>
    <row r="138" spans="1:10" ht="14.25">
      <c r="A138" s="256"/>
      <c r="B138" s="250"/>
      <c r="C138" s="92"/>
      <c r="D138" s="92"/>
      <c r="E138" s="91"/>
      <c r="F138" s="100"/>
      <c r="G138" s="260"/>
      <c r="H138" s="17"/>
      <c r="I138" s="64"/>
      <c r="J138" s="254"/>
    </row>
    <row r="139" spans="1:10" ht="14.25">
      <c r="A139" s="256"/>
      <c r="B139" s="250"/>
      <c r="C139" s="92"/>
      <c r="D139" s="92"/>
      <c r="E139" s="91"/>
      <c r="F139" s="100"/>
      <c r="G139" s="260"/>
      <c r="H139" s="17"/>
      <c r="I139" s="64"/>
      <c r="J139" s="254"/>
    </row>
    <row r="140" spans="1:10" ht="14.25">
      <c r="A140" s="256"/>
      <c r="B140" s="250"/>
      <c r="C140" s="78"/>
      <c r="D140" s="75"/>
      <c r="E140" s="79"/>
      <c r="F140" s="79"/>
      <c r="G140" s="258"/>
      <c r="H140" s="255"/>
      <c r="I140" s="64"/>
      <c r="J140" s="254"/>
    </row>
    <row r="141" spans="1:10" ht="14.25">
      <c r="A141" s="256"/>
      <c r="B141" s="250"/>
      <c r="C141" s="92"/>
      <c r="D141" s="92"/>
      <c r="E141" s="91"/>
      <c r="F141" s="100"/>
      <c r="G141" s="260"/>
      <c r="H141" s="259"/>
      <c r="I141" s="64"/>
      <c r="J141" s="254"/>
    </row>
    <row r="142" spans="1:10" ht="14.25">
      <c r="A142" s="256"/>
      <c r="B142" s="250"/>
      <c r="C142" s="78"/>
      <c r="D142" s="75"/>
      <c r="E142" s="79"/>
      <c r="F142" s="146"/>
      <c r="G142" s="251"/>
      <c r="H142" s="195"/>
      <c r="I142" s="64"/>
      <c r="J142" s="254"/>
    </row>
    <row r="143" spans="1:10" ht="14.25">
      <c r="A143" s="256"/>
      <c r="B143" s="250"/>
      <c r="C143" s="92"/>
      <c r="D143" s="92"/>
      <c r="E143" s="91"/>
      <c r="F143" s="92"/>
      <c r="G143" s="260"/>
      <c r="H143" s="259"/>
      <c r="I143" s="64"/>
      <c r="J143" s="254"/>
    </row>
    <row r="144" spans="1:10" ht="14.25">
      <c r="A144" s="256"/>
      <c r="B144" s="250"/>
      <c r="C144" s="92"/>
      <c r="D144" s="92"/>
      <c r="E144" s="91"/>
      <c r="F144" s="93"/>
      <c r="G144" s="260"/>
      <c r="H144" s="259"/>
      <c r="I144" s="64"/>
      <c r="J144" s="254"/>
    </row>
    <row r="145" spans="1:10" ht="14.25">
      <c r="A145" s="256"/>
      <c r="B145" s="250"/>
      <c r="C145" s="78"/>
      <c r="D145" s="75"/>
      <c r="E145" s="79"/>
      <c r="F145" s="79"/>
      <c r="G145" s="258"/>
      <c r="H145" s="255"/>
      <c r="I145" s="64"/>
      <c r="J145" s="254"/>
    </row>
    <row r="146" spans="1:10" ht="14.25">
      <c r="A146" s="256"/>
      <c r="B146" s="250"/>
      <c r="C146" s="92"/>
      <c r="D146" s="92"/>
      <c r="E146" s="91"/>
      <c r="F146" s="100"/>
      <c r="G146" s="260"/>
      <c r="H146" s="259"/>
      <c r="I146" s="64"/>
      <c r="J146" s="254"/>
    </row>
    <row r="147" spans="1:10" ht="14.25">
      <c r="A147" s="256"/>
      <c r="B147" s="250"/>
      <c r="C147" s="92"/>
      <c r="D147" s="92"/>
      <c r="E147" s="91"/>
      <c r="F147" s="92"/>
      <c r="G147" s="260"/>
      <c r="H147" s="259"/>
      <c r="I147" s="64"/>
      <c r="J147" s="254"/>
    </row>
    <row r="148" spans="1:10" ht="14.25">
      <c r="A148" s="256"/>
      <c r="B148" s="250"/>
      <c r="C148" s="91"/>
      <c r="D148" s="83"/>
      <c r="E148" s="135"/>
      <c r="F148" s="134"/>
      <c r="G148" s="251"/>
      <c r="H148" s="195"/>
      <c r="I148" s="64"/>
      <c r="J148" s="254"/>
    </row>
    <row r="149" spans="1:10" ht="14.25">
      <c r="A149" s="256"/>
      <c r="B149" s="250"/>
      <c r="C149" s="78"/>
      <c r="D149" s="75"/>
      <c r="E149" s="79"/>
      <c r="F149" s="79"/>
      <c r="G149" s="258"/>
      <c r="H149" s="259"/>
      <c r="I149" s="64"/>
      <c r="J149" s="254"/>
    </row>
    <row r="150" spans="1:10" ht="14.25">
      <c r="A150" s="256"/>
      <c r="B150" s="250"/>
      <c r="C150" s="91"/>
      <c r="D150" s="134"/>
      <c r="E150" s="135"/>
      <c r="F150" s="134"/>
      <c r="G150" s="251"/>
      <c r="H150" s="195"/>
      <c r="I150" s="64"/>
      <c r="J150" s="254"/>
    </row>
    <row r="151" spans="1:10" ht="14.25">
      <c r="A151" s="256"/>
      <c r="B151" s="250"/>
      <c r="C151" s="78"/>
      <c r="D151" s="75"/>
      <c r="E151" s="79"/>
      <c r="F151" s="146"/>
      <c r="G151" s="251"/>
      <c r="H151" s="195"/>
      <c r="I151" s="64"/>
      <c r="J151" s="254"/>
    </row>
    <row r="152" spans="1:10" ht="14.25">
      <c r="A152" s="256"/>
      <c r="B152" s="250"/>
      <c r="C152" s="92"/>
      <c r="D152" s="92"/>
      <c r="E152" s="91"/>
      <c r="F152" s="100"/>
      <c r="G152" s="260"/>
      <c r="H152" s="259"/>
      <c r="I152" s="64"/>
      <c r="J152" s="254"/>
    </row>
    <row r="153" spans="1:10" ht="14.25">
      <c r="A153" s="256"/>
      <c r="B153" s="250"/>
      <c r="C153" s="92"/>
      <c r="D153" s="92"/>
      <c r="E153" s="91"/>
      <c r="F153" s="100"/>
      <c r="G153" s="260"/>
      <c r="H153" s="259"/>
      <c r="I153" s="64"/>
      <c r="J153" s="254"/>
    </row>
    <row r="154" spans="1:10" ht="14.25">
      <c r="A154" s="256"/>
      <c r="B154" s="250"/>
      <c r="C154" s="78"/>
      <c r="D154" s="75"/>
      <c r="E154" s="79"/>
      <c r="F154" s="79"/>
      <c r="G154" s="258"/>
      <c r="H154" s="259"/>
      <c r="I154" s="64"/>
      <c r="J154" s="254"/>
    </row>
    <row r="155" spans="1:10" ht="14.25">
      <c r="A155" s="256"/>
      <c r="B155" s="250"/>
      <c r="C155" s="78"/>
      <c r="D155" s="75"/>
      <c r="E155" s="79"/>
      <c r="F155" s="146"/>
      <c r="G155" s="251"/>
      <c r="H155" s="195"/>
      <c r="I155" s="64"/>
      <c r="J155" s="254"/>
    </row>
    <row r="156" spans="1:10" ht="14.25">
      <c r="A156" s="256"/>
      <c r="B156" s="250"/>
      <c r="C156" s="91"/>
      <c r="D156" s="134"/>
      <c r="E156" s="135"/>
      <c r="F156" s="134"/>
      <c r="G156" s="258"/>
      <c r="H156" s="259"/>
      <c r="I156" s="64"/>
      <c r="J156" s="254"/>
    </row>
    <row r="157" spans="1:10" ht="14.25">
      <c r="A157" s="256"/>
      <c r="B157" s="250"/>
      <c r="C157" s="78"/>
      <c r="D157" s="75"/>
      <c r="E157" s="79"/>
      <c r="F157" s="79"/>
      <c r="G157" s="258"/>
      <c r="H157" s="259"/>
      <c r="I157" s="64"/>
      <c r="J157" s="254"/>
    </row>
    <row r="158" spans="1:10" ht="14.25">
      <c r="A158" s="256"/>
      <c r="B158" s="250"/>
      <c r="C158" s="78"/>
      <c r="D158" s="75"/>
      <c r="E158" s="79"/>
      <c r="F158" s="79"/>
      <c r="G158" s="258"/>
      <c r="H158" s="259"/>
      <c r="I158" s="64"/>
      <c r="J158" s="254"/>
    </row>
    <row r="159" spans="1:10" ht="14.25">
      <c r="A159" s="256"/>
      <c r="B159" s="250"/>
      <c r="C159" s="162"/>
      <c r="D159" s="134"/>
      <c r="E159" s="135"/>
      <c r="F159" s="134"/>
      <c r="G159" s="258"/>
      <c r="H159" s="259"/>
      <c r="I159" s="64"/>
      <c r="J159" s="254"/>
    </row>
    <row r="160" spans="1:10" ht="14.25">
      <c r="A160" s="256"/>
      <c r="B160" s="250"/>
      <c r="C160" s="78"/>
      <c r="D160" s="17"/>
      <c r="E160" s="79"/>
      <c r="F160" s="146"/>
      <c r="G160" s="251"/>
      <c r="H160" s="195"/>
      <c r="I160" s="64"/>
      <c r="J160" s="254"/>
    </row>
    <row r="161" spans="1:10" ht="14.25">
      <c r="A161" s="256"/>
      <c r="B161" s="250"/>
      <c r="C161" s="78"/>
      <c r="D161" s="75"/>
      <c r="E161" s="79"/>
      <c r="F161" s="79"/>
      <c r="G161" s="258"/>
      <c r="H161" s="259"/>
      <c r="I161" s="64"/>
      <c r="J161" s="254"/>
    </row>
    <row r="162" spans="1:10" ht="14.25">
      <c r="A162" s="256"/>
      <c r="B162" s="250"/>
      <c r="C162" s="78"/>
      <c r="D162" s="75"/>
      <c r="E162" s="79"/>
      <c r="F162" s="79"/>
      <c r="G162" s="258"/>
      <c r="H162" s="259"/>
      <c r="I162" s="64"/>
      <c r="J162" s="254"/>
    </row>
    <row r="163" spans="1:10" ht="14.25">
      <c r="A163" s="256"/>
      <c r="B163" s="250"/>
      <c r="C163" s="78"/>
      <c r="D163" s="75"/>
      <c r="E163" s="79"/>
      <c r="F163" s="79"/>
      <c r="G163" s="258"/>
      <c r="H163" s="259"/>
      <c r="I163" s="64"/>
      <c r="J163" s="254"/>
    </row>
    <row r="164" spans="1:10" ht="14.25">
      <c r="A164" s="256"/>
      <c r="B164" s="250"/>
      <c r="C164" s="78"/>
      <c r="D164" s="75"/>
      <c r="E164" s="79"/>
      <c r="F164" s="79"/>
      <c r="G164" s="258"/>
      <c r="H164" s="259"/>
      <c r="I164" s="64"/>
      <c r="J164" s="254"/>
    </row>
    <row r="165" spans="1:10" ht="14.25">
      <c r="A165" s="256"/>
      <c r="B165" s="250"/>
      <c r="C165" s="78"/>
      <c r="D165" s="162"/>
      <c r="E165" s="79"/>
      <c r="F165" s="79"/>
      <c r="G165" s="258"/>
      <c r="H165" s="259"/>
      <c r="I165" s="64"/>
      <c r="J165" s="254"/>
    </row>
    <row r="166" spans="1:10" ht="14.25">
      <c r="A166" s="256"/>
      <c r="B166" s="250"/>
      <c r="C166" s="92"/>
      <c r="D166" s="75"/>
      <c r="E166" s="79"/>
      <c r="F166" s="146"/>
      <c r="G166" s="258"/>
      <c r="H166" s="259"/>
      <c r="I166" s="64"/>
      <c r="J166" s="254"/>
    </row>
    <row r="167" spans="1:10" ht="14.25">
      <c r="A167" s="256"/>
      <c r="B167" s="250"/>
      <c r="C167" s="162"/>
      <c r="D167" s="134"/>
      <c r="E167" s="135"/>
      <c r="F167" s="134"/>
      <c r="G167" s="258"/>
      <c r="H167" s="259"/>
      <c r="I167" s="64"/>
      <c r="J167" s="254"/>
    </row>
    <row r="168" spans="1:10" ht="14.25">
      <c r="A168" s="256"/>
      <c r="B168" s="250"/>
      <c r="C168" s="78"/>
      <c r="D168" s="75"/>
      <c r="E168" s="79"/>
      <c r="F168" s="146"/>
      <c r="G168" s="251"/>
      <c r="H168" s="195"/>
      <c r="I168" s="64"/>
      <c r="J168" s="254"/>
    </row>
    <row r="169" spans="1:10" ht="14.25">
      <c r="A169" s="256"/>
      <c r="B169" s="250"/>
      <c r="C169" s="78"/>
      <c r="D169" s="75"/>
      <c r="E169" s="79"/>
      <c r="F169" s="79"/>
      <c r="G169" s="258"/>
      <c r="H169" s="259"/>
      <c r="I169" s="64"/>
      <c r="J169" s="254"/>
    </row>
    <row r="170" spans="1:10" ht="14.25">
      <c r="A170" s="256"/>
      <c r="B170" s="250"/>
      <c r="C170" s="261"/>
      <c r="D170" s="83"/>
      <c r="E170" s="135"/>
      <c r="F170" s="134"/>
      <c r="G170" s="258"/>
      <c r="H170" s="259"/>
      <c r="I170" s="64"/>
      <c r="J170" s="195"/>
    </row>
    <row r="171" spans="1:10" ht="14.25">
      <c r="A171" s="256"/>
      <c r="B171" s="250"/>
      <c r="C171" s="261"/>
      <c r="D171" s="17"/>
      <c r="E171" s="135"/>
      <c r="F171" s="137"/>
      <c r="G171" s="258"/>
      <c r="H171" s="259"/>
      <c r="I171" s="64"/>
      <c r="J171" s="195"/>
    </row>
    <row r="172" spans="1:10" ht="14.25">
      <c r="A172" s="256"/>
      <c r="B172" s="250"/>
      <c r="C172" s="91"/>
      <c r="D172" s="83"/>
      <c r="E172" s="135"/>
      <c r="F172" s="134"/>
      <c r="G172" s="258"/>
      <c r="H172" s="259"/>
      <c r="I172" s="64"/>
      <c r="J172" s="195"/>
    </row>
    <row r="173" spans="1:10" ht="14.25">
      <c r="A173" s="256"/>
      <c r="B173" s="250"/>
      <c r="C173" s="78"/>
      <c r="D173" s="75"/>
      <c r="E173" s="79"/>
      <c r="F173" s="79"/>
      <c r="G173" s="258"/>
      <c r="H173" s="259"/>
      <c r="I173" s="64"/>
      <c r="J173" s="254"/>
    </row>
    <row r="174" spans="1:10" ht="14.25">
      <c r="A174" s="256"/>
      <c r="B174" s="250"/>
      <c r="C174" s="78"/>
      <c r="D174" s="75"/>
      <c r="E174" s="79"/>
      <c r="F174" s="79"/>
      <c r="G174" s="258"/>
      <c r="H174" s="259"/>
      <c r="I174" s="64"/>
      <c r="J174" s="254"/>
    </row>
    <row r="175" spans="1:10" ht="14.25">
      <c r="A175" s="256"/>
      <c r="B175" s="250"/>
      <c r="C175" s="78"/>
      <c r="D175" s="75"/>
      <c r="E175" s="79"/>
      <c r="F175" s="79"/>
      <c r="G175" s="258"/>
      <c r="H175" s="259"/>
      <c r="I175" s="64"/>
      <c r="J175" s="254"/>
    </row>
    <row r="176" spans="1:10" ht="14.25">
      <c r="A176" s="256"/>
      <c r="B176" s="250"/>
      <c r="C176" s="91"/>
      <c r="D176" s="75"/>
      <c r="E176" s="79"/>
      <c r="F176" s="146"/>
      <c r="G176" s="258"/>
      <c r="H176" s="259"/>
      <c r="I176" s="64"/>
      <c r="J176" s="195"/>
    </row>
    <row r="177" spans="1:10" ht="14.25">
      <c r="A177" s="256"/>
      <c r="B177" s="250"/>
      <c r="C177" s="261"/>
      <c r="D177" s="134"/>
      <c r="E177" s="135"/>
      <c r="F177" s="134"/>
      <c r="G177" s="258"/>
      <c r="H177" s="259"/>
      <c r="I177" s="64"/>
      <c r="J177" s="195"/>
    </row>
    <row r="178" spans="1:10" ht="14.25">
      <c r="A178" s="256"/>
      <c r="B178" s="250"/>
      <c r="C178" s="162"/>
      <c r="D178" s="137"/>
      <c r="E178" s="135"/>
      <c r="F178" s="137"/>
      <c r="G178" s="251"/>
      <c r="H178" s="195"/>
      <c r="I178" s="64"/>
      <c r="J178" s="254"/>
    </row>
    <row r="179" spans="1:10" ht="14.25">
      <c r="A179" s="256"/>
      <c r="B179" s="250"/>
      <c r="C179" s="162"/>
      <c r="D179" s="17"/>
      <c r="E179" s="135"/>
      <c r="F179" s="137"/>
      <c r="G179" s="251"/>
      <c r="H179" s="195"/>
      <c r="I179" s="64"/>
      <c r="J179" s="254"/>
    </row>
    <row r="180" spans="1:10" ht="14.25">
      <c r="A180" s="256"/>
      <c r="B180" s="250"/>
      <c r="C180" s="92"/>
      <c r="D180" s="75"/>
      <c r="E180" s="79"/>
      <c r="F180" s="146"/>
      <c r="G180" s="258"/>
      <c r="H180" s="259"/>
      <c r="I180" s="64"/>
      <c r="J180" s="195"/>
    </row>
    <row r="181" spans="1:10" ht="14.25">
      <c r="A181" s="256"/>
      <c r="B181" s="250"/>
      <c r="C181" s="162"/>
      <c r="D181" s="137"/>
      <c r="E181" s="135"/>
      <c r="F181" s="137"/>
      <c r="G181" s="251"/>
      <c r="H181" s="195"/>
      <c r="I181" s="64"/>
      <c r="J181" s="254"/>
    </row>
    <row r="182" spans="1:10" ht="14.25">
      <c r="A182" s="256"/>
      <c r="B182" s="250"/>
      <c r="C182" s="92"/>
      <c r="D182" s="92"/>
      <c r="E182" s="91"/>
      <c r="F182" s="92"/>
      <c r="G182" s="260"/>
      <c r="H182" s="259"/>
      <c r="I182" s="64"/>
      <c r="J182" s="254"/>
    </row>
    <row r="183" spans="1:10" ht="14.25">
      <c r="A183" s="256"/>
      <c r="B183" s="250"/>
      <c r="C183" s="261"/>
      <c r="D183" s="137"/>
      <c r="E183" s="135"/>
      <c r="F183" s="137"/>
      <c r="G183" s="258"/>
      <c r="H183" s="259"/>
      <c r="I183" s="64"/>
      <c r="J183" s="195"/>
    </row>
    <row r="184" spans="1:10" ht="14.25">
      <c r="A184" s="256"/>
      <c r="B184" s="250"/>
      <c r="C184" s="78"/>
      <c r="D184" s="162"/>
      <c r="E184" s="79"/>
      <c r="F184" s="79"/>
      <c r="G184" s="258"/>
      <c r="H184" s="259"/>
      <c r="I184" s="64"/>
      <c r="J184" s="254"/>
    </row>
    <row r="185" spans="1:10" ht="14.25">
      <c r="A185" s="256"/>
      <c r="B185" s="250"/>
      <c r="C185" s="92"/>
      <c r="D185" s="92"/>
      <c r="E185" s="91"/>
      <c r="F185" s="79"/>
      <c r="G185" s="260"/>
      <c r="H185" s="259"/>
      <c r="I185" s="64"/>
      <c r="J185" s="254"/>
    </row>
    <row r="186" spans="1:10" ht="14.25">
      <c r="A186" s="250"/>
      <c r="B186" s="250"/>
      <c r="C186" s="155"/>
      <c r="D186" s="155"/>
      <c r="E186" s="155"/>
      <c r="F186" s="252"/>
      <c r="G186" s="251"/>
      <c r="H186" s="255"/>
      <c r="I186" s="253"/>
      <c r="J186" s="254"/>
    </row>
    <row r="187" spans="1:10" ht="14.25">
      <c r="A187" s="250"/>
      <c r="B187" s="250"/>
      <c r="C187" s="155"/>
      <c r="D187" s="155"/>
      <c r="E187" s="155"/>
      <c r="F187" s="252"/>
      <c r="G187" s="251"/>
      <c r="H187" s="255"/>
      <c r="I187" s="253"/>
      <c r="J187" s="254"/>
    </row>
  </sheetData>
  <sheetProtection/>
  <mergeCells count="2">
    <mergeCell ref="B127:H128"/>
    <mergeCell ref="A2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M18" sqref="M18"/>
    </sheetView>
  </sheetViews>
  <sheetFormatPr defaultColWidth="9.140625" defaultRowHeight="12.75"/>
  <cols>
    <col min="2" max="2" width="4.8515625" style="0" customWidth="1"/>
    <col min="5" max="5" width="10.8515625" style="0" customWidth="1"/>
    <col min="9" max="9" width="8.7109375" style="19" customWidth="1"/>
    <col min="10" max="10" width="8.7109375" style="109" customWidth="1"/>
  </cols>
  <sheetData>
    <row r="1" spans="1:9" ht="14.25">
      <c r="A1" s="82"/>
      <c r="B1" s="82"/>
      <c r="C1" s="78"/>
      <c r="D1" s="75"/>
      <c r="E1" s="79"/>
      <c r="F1" s="88"/>
      <c r="G1" s="77"/>
      <c r="H1" s="80"/>
      <c r="I1" s="143"/>
    </row>
    <row r="2" spans="1:9" ht="14.25">
      <c r="A2" s="82"/>
      <c r="B2" s="82"/>
      <c r="F2" s="80"/>
      <c r="G2" s="77"/>
      <c r="H2" s="106"/>
      <c r="I2" s="143"/>
    </row>
    <row r="3" spans="1:9" ht="14.25">
      <c r="A3" s="82"/>
      <c r="B3" s="412" t="s">
        <v>355</v>
      </c>
      <c r="C3" s="413"/>
      <c r="D3" s="413"/>
      <c r="E3" s="413"/>
      <c r="F3" s="413"/>
      <c r="G3" s="414"/>
      <c r="H3" s="415"/>
      <c r="I3" s="143"/>
    </row>
    <row r="4" spans="1:9" ht="14.25">
      <c r="A4" s="82"/>
      <c r="B4" s="416"/>
      <c r="C4" s="417"/>
      <c r="D4" s="417"/>
      <c r="E4" s="417"/>
      <c r="F4" s="417"/>
      <c r="G4" s="418"/>
      <c r="H4" s="419"/>
      <c r="I4" s="143"/>
    </row>
    <row r="5" spans="1:9" ht="14.25">
      <c r="A5" s="82"/>
      <c r="B5" s="82"/>
      <c r="F5" s="80"/>
      <c r="G5" s="77"/>
      <c r="H5" s="106"/>
      <c r="I5" s="143"/>
    </row>
    <row r="6" spans="1:9" ht="15.75">
      <c r="A6" s="140" t="s">
        <v>73</v>
      </c>
      <c r="B6" s="82"/>
      <c r="C6" s="268" t="s">
        <v>223</v>
      </c>
      <c r="D6" s="269"/>
      <c r="E6" s="270" t="s">
        <v>224</v>
      </c>
      <c r="F6" s="269" t="s">
        <v>37</v>
      </c>
      <c r="G6" s="265">
        <v>2395</v>
      </c>
      <c r="H6" s="263" t="s">
        <v>64</v>
      </c>
      <c r="I6" s="143">
        <v>2017</v>
      </c>
    </row>
    <row r="7" spans="1:9" ht="15.75">
      <c r="A7" s="140" t="s">
        <v>74</v>
      </c>
      <c r="B7" s="82"/>
      <c r="C7" s="271" t="s">
        <v>335</v>
      </c>
      <c r="D7" s="267"/>
      <c r="E7" s="264" t="s">
        <v>66</v>
      </c>
      <c r="F7" s="264" t="s">
        <v>67</v>
      </c>
      <c r="G7" s="265">
        <v>2390</v>
      </c>
      <c r="H7" s="263" t="s">
        <v>64</v>
      </c>
      <c r="I7" s="143">
        <v>2017</v>
      </c>
    </row>
    <row r="8" spans="1:9" ht="15.75">
      <c r="A8" s="140" t="s">
        <v>75</v>
      </c>
      <c r="B8" s="82"/>
      <c r="C8" s="272" t="s">
        <v>68</v>
      </c>
      <c r="D8" s="263"/>
      <c r="E8" s="273" t="s">
        <v>47</v>
      </c>
      <c r="F8" s="272" t="s">
        <v>152</v>
      </c>
      <c r="G8" s="265">
        <v>2385</v>
      </c>
      <c r="H8" s="266" t="s">
        <v>64</v>
      </c>
      <c r="I8" s="143">
        <v>2015</v>
      </c>
    </row>
    <row r="9" spans="1:9" ht="14.25">
      <c r="A9" s="140" t="s">
        <v>76</v>
      </c>
      <c r="B9" s="82"/>
      <c r="C9" s="74" t="s">
        <v>221</v>
      </c>
      <c r="D9" s="75"/>
      <c r="E9" s="76" t="s">
        <v>222</v>
      </c>
      <c r="F9" s="141" t="s">
        <v>40</v>
      </c>
      <c r="G9" s="98">
        <v>2355</v>
      </c>
      <c r="H9" s="139" t="s">
        <v>64</v>
      </c>
      <c r="I9" s="143">
        <v>2016</v>
      </c>
    </row>
    <row r="10" spans="1:9" ht="14.25">
      <c r="A10" s="140" t="s">
        <v>77</v>
      </c>
      <c r="B10" s="82"/>
      <c r="C10" s="189" t="s">
        <v>223</v>
      </c>
      <c r="D10" s="137"/>
      <c r="E10" s="144" t="s">
        <v>224</v>
      </c>
      <c r="F10" s="147" t="s">
        <v>37</v>
      </c>
      <c r="G10" s="98">
        <v>2335</v>
      </c>
      <c r="H10" s="139" t="s">
        <v>64</v>
      </c>
      <c r="I10" s="143">
        <v>2016</v>
      </c>
    </row>
    <row r="11" spans="1:9" ht="14.25">
      <c r="A11" s="140" t="s">
        <v>78</v>
      </c>
      <c r="B11" s="82"/>
      <c r="C11" s="74" t="s">
        <v>225</v>
      </c>
      <c r="D11" s="75"/>
      <c r="E11" s="76" t="s">
        <v>226</v>
      </c>
      <c r="F11" s="141" t="s">
        <v>87</v>
      </c>
      <c r="G11" s="77">
        <v>2335</v>
      </c>
      <c r="H11" s="139" t="s">
        <v>64</v>
      </c>
      <c r="I11" s="143">
        <v>2016</v>
      </c>
    </row>
    <row r="12" spans="1:9" ht="14.25">
      <c r="A12" s="140" t="s">
        <v>79</v>
      </c>
      <c r="B12" s="82"/>
      <c r="C12" s="96" t="s">
        <v>336</v>
      </c>
      <c r="D12" s="75"/>
      <c r="E12" s="76" t="s">
        <v>294</v>
      </c>
      <c r="F12" s="141" t="s">
        <v>72</v>
      </c>
      <c r="G12" s="98">
        <v>2330</v>
      </c>
      <c r="H12" s="85" t="s">
        <v>64</v>
      </c>
      <c r="I12" s="143">
        <v>2017</v>
      </c>
    </row>
    <row r="13" spans="1:9" ht="14.25">
      <c r="A13" s="140" t="s">
        <v>80</v>
      </c>
      <c r="B13" s="82"/>
      <c r="C13" s="94" t="s">
        <v>105</v>
      </c>
      <c r="D13" s="92"/>
      <c r="E13" s="96" t="s">
        <v>106</v>
      </c>
      <c r="F13" s="99" t="s">
        <v>29</v>
      </c>
      <c r="G13" s="84">
        <v>2325</v>
      </c>
      <c r="H13" s="142" t="s">
        <v>64</v>
      </c>
      <c r="I13" s="143">
        <v>2013</v>
      </c>
    </row>
    <row r="14" spans="1:9" ht="14.25">
      <c r="A14" s="140" t="s">
        <v>81</v>
      </c>
      <c r="B14" s="82" t="s">
        <v>0</v>
      </c>
      <c r="C14" s="94" t="s">
        <v>58</v>
      </c>
      <c r="D14" s="92"/>
      <c r="E14" s="96" t="s">
        <v>49</v>
      </c>
      <c r="F14" s="99" t="s">
        <v>40</v>
      </c>
      <c r="G14" s="84">
        <v>2315</v>
      </c>
      <c r="H14" s="142" t="s">
        <v>64</v>
      </c>
      <c r="I14" s="143">
        <v>2013</v>
      </c>
    </row>
    <row r="15" spans="1:9" ht="14.25">
      <c r="A15" s="140" t="s">
        <v>11</v>
      </c>
      <c r="B15" s="82" t="s">
        <v>0</v>
      </c>
      <c r="C15" s="94" t="s">
        <v>107</v>
      </c>
      <c r="D15" s="92"/>
      <c r="E15" s="96" t="s">
        <v>108</v>
      </c>
      <c r="F15" s="99" t="s">
        <v>32</v>
      </c>
      <c r="G15" s="84">
        <v>2310</v>
      </c>
      <c r="H15" s="142" t="s">
        <v>64</v>
      </c>
      <c r="I15" s="143">
        <v>2013</v>
      </c>
    </row>
    <row r="16" spans="1:9" ht="14.25">
      <c r="A16" s="140" t="s">
        <v>12</v>
      </c>
      <c r="B16" s="82" t="s">
        <v>0</v>
      </c>
      <c r="C16" s="74" t="s">
        <v>58</v>
      </c>
      <c r="D16" s="75"/>
      <c r="E16" s="76" t="s">
        <v>49</v>
      </c>
      <c r="F16" s="76" t="s">
        <v>40</v>
      </c>
      <c r="G16" s="98">
        <v>2305</v>
      </c>
      <c r="H16" s="106" t="s">
        <v>64</v>
      </c>
      <c r="I16" s="143">
        <v>2014</v>
      </c>
    </row>
    <row r="17" spans="1:9" ht="14.25">
      <c r="A17" s="140" t="s">
        <v>13</v>
      </c>
      <c r="B17" s="82" t="s">
        <v>0</v>
      </c>
      <c r="C17" s="94" t="s">
        <v>109</v>
      </c>
      <c r="D17" s="92"/>
      <c r="E17" s="96" t="s">
        <v>110</v>
      </c>
      <c r="F17" s="99" t="s">
        <v>111</v>
      </c>
      <c r="G17" s="84">
        <v>2305</v>
      </c>
      <c r="H17" s="85" t="s">
        <v>64</v>
      </c>
      <c r="I17" s="143">
        <v>2013</v>
      </c>
    </row>
    <row r="18" spans="1:9" ht="14.25">
      <c r="A18" s="140" t="s">
        <v>14</v>
      </c>
      <c r="B18" s="82"/>
      <c r="C18" s="78" t="s">
        <v>227</v>
      </c>
      <c r="D18" s="75"/>
      <c r="E18" s="79" t="s">
        <v>54</v>
      </c>
      <c r="F18" s="146" t="s">
        <v>52</v>
      </c>
      <c r="G18" s="77">
        <v>2290</v>
      </c>
      <c r="H18" s="139" t="s">
        <v>64</v>
      </c>
      <c r="I18" s="143">
        <v>2016</v>
      </c>
    </row>
    <row r="19" spans="1:9" ht="14.25">
      <c r="A19" s="140" t="s">
        <v>15</v>
      </c>
      <c r="B19" s="82"/>
      <c r="C19" s="92" t="s">
        <v>112</v>
      </c>
      <c r="D19" s="92"/>
      <c r="E19" s="91" t="s">
        <v>110</v>
      </c>
      <c r="F19" s="92" t="s">
        <v>52</v>
      </c>
      <c r="G19" s="84">
        <v>2285</v>
      </c>
      <c r="H19" s="85" t="s">
        <v>64</v>
      </c>
      <c r="I19" s="143">
        <v>2013</v>
      </c>
    </row>
    <row r="20" spans="1:9" ht="14.25">
      <c r="A20" s="140" t="s">
        <v>16</v>
      </c>
      <c r="B20" s="82"/>
      <c r="C20" s="92" t="s">
        <v>113</v>
      </c>
      <c r="D20" s="92"/>
      <c r="E20" s="91" t="s">
        <v>61</v>
      </c>
      <c r="F20" s="93" t="s">
        <v>29</v>
      </c>
      <c r="G20" s="84">
        <v>2280</v>
      </c>
      <c r="H20" s="85" t="s">
        <v>64</v>
      </c>
      <c r="I20" s="143">
        <v>2013</v>
      </c>
    </row>
    <row r="21" spans="1:9" ht="14.25">
      <c r="A21" s="140" t="s">
        <v>17</v>
      </c>
      <c r="B21" s="82"/>
      <c r="C21" s="78" t="s">
        <v>50</v>
      </c>
      <c r="D21" s="75"/>
      <c r="E21" s="79" t="s">
        <v>51</v>
      </c>
      <c r="F21" s="79" t="s">
        <v>52</v>
      </c>
      <c r="G21" s="98">
        <v>2270</v>
      </c>
      <c r="H21" s="106" t="s">
        <v>64</v>
      </c>
      <c r="I21" s="143">
        <v>2014</v>
      </c>
    </row>
    <row r="22" spans="1:9" ht="14.25">
      <c r="A22" s="140" t="s">
        <v>18</v>
      </c>
      <c r="B22" s="82"/>
      <c r="C22" s="92" t="s">
        <v>114</v>
      </c>
      <c r="D22" s="92"/>
      <c r="E22" s="91" t="s">
        <v>115</v>
      </c>
      <c r="F22" s="100" t="s">
        <v>116</v>
      </c>
      <c r="G22" s="84">
        <v>2270</v>
      </c>
      <c r="H22" s="85" t="s">
        <v>64</v>
      </c>
      <c r="I22" s="143">
        <v>2013</v>
      </c>
    </row>
    <row r="23" spans="1:9" ht="14.25">
      <c r="A23" s="140" t="s">
        <v>19</v>
      </c>
      <c r="B23" s="82"/>
      <c r="C23" s="92" t="s">
        <v>117</v>
      </c>
      <c r="D23" s="92"/>
      <c r="E23" s="91" t="s">
        <v>118</v>
      </c>
      <c r="F23" s="92" t="s">
        <v>40</v>
      </c>
      <c r="G23" s="84">
        <v>2270</v>
      </c>
      <c r="H23" s="85" t="s">
        <v>64</v>
      </c>
      <c r="I23" s="143">
        <v>2013</v>
      </c>
    </row>
    <row r="24" spans="1:9" ht="14.25">
      <c r="A24" s="140" t="s">
        <v>1</v>
      </c>
      <c r="B24" s="82"/>
      <c r="C24" s="91" t="s">
        <v>228</v>
      </c>
      <c r="D24" s="83"/>
      <c r="E24" s="135" t="s">
        <v>66</v>
      </c>
      <c r="F24" s="134" t="s">
        <v>67</v>
      </c>
      <c r="G24" s="77">
        <v>2270</v>
      </c>
      <c r="H24" s="139" t="s">
        <v>64</v>
      </c>
      <c r="I24" s="143">
        <v>2016</v>
      </c>
    </row>
    <row r="25" spans="1:9" ht="14.25">
      <c r="A25" s="140" t="s">
        <v>82</v>
      </c>
      <c r="B25" s="82"/>
      <c r="C25" s="162" t="s">
        <v>337</v>
      </c>
      <c r="D25" s="134"/>
      <c r="E25" s="135" t="s">
        <v>61</v>
      </c>
      <c r="F25" s="134" t="s">
        <v>40</v>
      </c>
      <c r="G25" s="98">
        <v>2270</v>
      </c>
      <c r="H25" s="85" t="s">
        <v>64</v>
      </c>
      <c r="I25" s="143">
        <v>2017</v>
      </c>
    </row>
    <row r="26" spans="1:9" ht="14.25">
      <c r="A26" s="140" t="s">
        <v>83</v>
      </c>
      <c r="B26" s="82"/>
      <c r="C26" s="78" t="s">
        <v>60</v>
      </c>
      <c r="D26" s="75"/>
      <c r="E26" s="79" t="s">
        <v>61</v>
      </c>
      <c r="F26" s="79" t="s">
        <v>29</v>
      </c>
      <c r="G26" s="98">
        <v>2265</v>
      </c>
      <c r="H26" s="85" t="s">
        <v>64</v>
      </c>
      <c r="I26" s="143">
        <v>2014</v>
      </c>
    </row>
    <row r="27" spans="1:9" ht="14.25">
      <c r="A27" s="140" t="s">
        <v>84</v>
      </c>
      <c r="B27" s="82"/>
      <c r="C27" s="91" t="s">
        <v>229</v>
      </c>
      <c r="D27" s="134"/>
      <c r="E27" s="135" t="s">
        <v>47</v>
      </c>
      <c r="F27" s="134" t="s">
        <v>189</v>
      </c>
      <c r="G27" s="77">
        <v>2265</v>
      </c>
      <c r="H27" s="139" t="s">
        <v>64</v>
      </c>
      <c r="I27" s="143">
        <v>2016</v>
      </c>
    </row>
    <row r="28" spans="1:9" ht="14.25">
      <c r="A28" s="140" t="s">
        <v>148</v>
      </c>
      <c r="B28" s="82"/>
      <c r="C28" s="78" t="s">
        <v>230</v>
      </c>
      <c r="D28" s="75"/>
      <c r="E28" s="79" t="s">
        <v>231</v>
      </c>
      <c r="F28" s="146" t="s">
        <v>191</v>
      </c>
      <c r="G28" s="77">
        <v>2255</v>
      </c>
      <c r="H28" s="139" t="s">
        <v>64</v>
      </c>
      <c r="I28" s="143">
        <v>2016</v>
      </c>
    </row>
    <row r="29" spans="1:9" ht="14.25">
      <c r="A29" s="140" t="s">
        <v>149</v>
      </c>
      <c r="B29" s="82"/>
      <c r="C29" s="92" t="s">
        <v>119</v>
      </c>
      <c r="D29" s="92"/>
      <c r="E29" s="91" t="s">
        <v>120</v>
      </c>
      <c r="F29" s="100" t="s">
        <v>23</v>
      </c>
      <c r="G29" s="84">
        <v>2250</v>
      </c>
      <c r="H29" s="85" t="s">
        <v>64</v>
      </c>
      <c r="I29" s="143">
        <v>2013</v>
      </c>
    </row>
    <row r="30" spans="1:9" ht="14.25">
      <c r="A30" s="140" t="s">
        <v>150</v>
      </c>
      <c r="B30" s="82"/>
      <c r="C30" s="101" t="s">
        <v>121</v>
      </c>
      <c r="D30" s="101"/>
      <c r="E30" s="102" t="s">
        <v>122</v>
      </c>
      <c r="F30" s="103" t="s">
        <v>123</v>
      </c>
      <c r="G30" s="84">
        <v>2250</v>
      </c>
      <c r="H30" s="85" t="s">
        <v>64</v>
      </c>
      <c r="I30" s="143">
        <v>2013</v>
      </c>
    </row>
    <row r="31" spans="1:9" ht="14.25">
      <c r="A31" s="140" t="s">
        <v>151</v>
      </c>
      <c r="B31" s="82"/>
      <c r="C31" s="78" t="s">
        <v>160</v>
      </c>
      <c r="D31" s="75"/>
      <c r="E31" s="79" t="s">
        <v>161</v>
      </c>
      <c r="F31" s="79" t="s">
        <v>37</v>
      </c>
      <c r="G31" s="98">
        <v>2235</v>
      </c>
      <c r="H31" s="85" t="s">
        <v>64</v>
      </c>
      <c r="I31" s="143">
        <v>2015</v>
      </c>
    </row>
    <row r="32" spans="1:9" ht="14.25">
      <c r="A32" s="140" t="s">
        <v>166</v>
      </c>
      <c r="B32" s="82"/>
      <c r="C32" s="78" t="s">
        <v>232</v>
      </c>
      <c r="D32" s="75"/>
      <c r="E32" s="79" t="s">
        <v>233</v>
      </c>
      <c r="F32" s="146" t="s">
        <v>23</v>
      </c>
      <c r="G32" s="77">
        <v>2235</v>
      </c>
      <c r="H32" s="139" t="s">
        <v>64</v>
      </c>
      <c r="I32" s="143">
        <v>2016</v>
      </c>
    </row>
    <row r="33" spans="1:10" ht="14.25">
      <c r="A33" s="140" t="s">
        <v>167</v>
      </c>
      <c r="B33" s="82"/>
      <c r="C33" s="91" t="s">
        <v>229</v>
      </c>
      <c r="D33" s="134"/>
      <c r="E33" s="135" t="s">
        <v>47</v>
      </c>
      <c r="F33" s="134" t="s">
        <v>189</v>
      </c>
      <c r="G33" s="98">
        <v>2235</v>
      </c>
      <c r="H33" s="85" t="s">
        <v>64</v>
      </c>
      <c r="I33" s="143">
        <v>2017</v>
      </c>
      <c r="J33" s="109" t="s">
        <v>126</v>
      </c>
    </row>
    <row r="34" spans="1:10" ht="14.25">
      <c r="A34" s="140" t="s">
        <v>168</v>
      </c>
      <c r="B34" s="82"/>
      <c r="C34" s="78" t="s">
        <v>65</v>
      </c>
      <c r="D34" s="75"/>
      <c r="E34" s="79" t="s">
        <v>66</v>
      </c>
      <c r="F34" s="79" t="s">
        <v>67</v>
      </c>
      <c r="G34" s="98">
        <v>2230</v>
      </c>
      <c r="H34" s="85" t="s">
        <v>64</v>
      </c>
      <c r="I34" s="143">
        <v>2015</v>
      </c>
      <c r="J34" s="109" t="s">
        <v>126</v>
      </c>
    </row>
    <row r="35" spans="1:9" ht="14.25">
      <c r="A35" s="140" t="s">
        <v>169</v>
      </c>
      <c r="B35" s="82"/>
      <c r="C35" s="78" t="s">
        <v>46</v>
      </c>
      <c r="D35" s="75"/>
      <c r="E35" s="79" t="s">
        <v>47</v>
      </c>
      <c r="F35" s="79" t="s">
        <v>37</v>
      </c>
      <c r="G35" s="98">
        <v>2225</v>
      </c>
      <c r="H35" s="85" t="s">
        <v>64</v>
      </c>
      <c r="I35" s="143">
        <v>2015</v>
      </c>
    </row>
    <row r="36" spans="1:9" ht="14.25">
      <c r="A36" s="140" t="s">
        <v>194</v>
      </c>
      <c r="B36" s="82"/>
      <c r="C36" s="78" t="s">
        <v>234</v>
      </c>
      <c r="D36" s="142"/>
      <c r="E36" s="79" t="s">
        <v>108</v>
      </c>
      <c r="F36" s="146" t="s">
        <v>37</v>
      </c>
      <c r="G36" s="77">
        <v>2210</v>
      </c>
      <c r="H36" s="139" t="s">
        <v>64</v>
      </c>
      <c r="I36" s="143">
        <v>2016</v>
      </c>
    </row>
    <row r="37" spans="1:9" ht="14.25">
      <c r="A37" s="140" t="s">
        <v>195</v>
      </c>
      <c r="B37" s="82"/>
      <c r="C37" s="74" t="s">
        <v>46</v>
      </c>
      <c r="D37" s="75"/>
      <c r="E37" s="76" t="s">
        <v>47</v>
      </c>
      <c r="F37" s="76" t="s">
        <v>37</v>
      </c>
      <c r="G37" s="98">
        <v>2200</v>
      </c>
      <c r="H37" s="85" t="s">
        <v>64</v>
      </c>
      <c r="I37" s="143">
        <v>2014</v>
      </c>
    </row>
    <row r="38" spans="1:9" ht="14.25">
      <c r="A38" s="140" t="s">
        <v>196</v>
      </c>
      <c r="B38" s="82"/>
      <c r="C38" s="74" t="s">
        <v>48</v>
      </c>
      <c r="D38" s="75"/>
      <c r="E38" s="76" t="s">
        <v>49</v>
      </c>
      <c r="F38" s="76" t="s">
        <v>32</v>
      </c>
      <c r="G38" s="98">
        <v>2200</v>
      </c>
      <c r="H38" s="85" t="s">
        <v>64</v>
      </c>
      <c r="I38" s="143">
        <v>2014</v>
      </c>
    </row>
    <row r="39" spans="1:9" ht="14.25">
      <c r="A39" s="140" t="s">
        <v>197</v>
      </c>
      <c r="B39" s="82"/>
      <c r="C39" s="74" t="s">
        <v>53</v>
      </c>
      <c r="D39" s="75"/>
      <c r="E39" s="76" t="s">
        <v>54</v>
      </c>
      <c r="F39" s="76" t="s">
        <v>52</v>
      </c>
      <c r="G39" s="98">
        <v>2200</v>
      </c>
      <c r="H39" s="85" t="s">
        <v>64</v>
      </c>
      <c r="I39" s="143">
        <v>2014</v>
      </c>
    </row>
    <row r="40" spans="1:9" ht="14.25">
      <c r="A40" s="140" t="s">
        <v>198</v>
      </c>
      <c r="B40" s="82"/>
      <c r="C40" s="74" t="s">
        <v>59</v>
      </c>
      <c r="D40" s="75"/>
      <c r="E40" s="76" t="s">
        <v>47</v>
      </c>
      <c r="F40" s="76" t="s">
        <v>26</v>
      </c>
      <c r="G40" s="98">
        <v>2200</v>
      </c>
      <c r="H40" s="85" t="s">
        <v>64</v>
      </c>
      <c r="I40" s="143">
        <v>2014</v>
      </c>
    </row>
    <row r="41" spans="1:10" ht="14.25">
      <c r="A41" s="140" t="s">
        <v>199</v>
      </c>
      <c r="B41" s="82"/>
      <c r="C41" s="74" t="s">
        <v>65</v>
      </c>
      <c r="D41" s="104"/>
      <c r="E41" s="76" t="s">
        <v>66</v>
      </c>
      <c r="F41" s="76" t="s">
        <v>67</v>
      </c>
      <c r="G41" s="98">
        <v>2200</v>
      </c>
      <c r="H41" s="85" t="s">
        <v>64</v>
      </c>
      <c r="I41" s="143">
        <v>2014</v>
      </c>
      <c r="J41" s="109" t="s">
        <v>126</v>
      </c>
    </row>
    <row r="42" spans="1:9" ht="14.25">
      <c r="A42" s="140" t="s">
        <v>200</v>
      </c>
      <c r="B42" s="82"/>
      <c r="C42" s="94" t="s">
        <v>338</v>
      </c>
      <c r="D42" s="75"/>
      <c r="E42" s="76" t="s">
        <v>286</v>
      </c>
      <c r="F42" s="141" t="s">
        <v>111</v>
      </c>
      <c r="G42" s="98">
        <v>2175</v>
      </c>
      <c r="H42" s="85" t="s">
        <v>64</v>
      </c>
      <c r="I42" s="143">
        <v>2017</v>
      </c>
    </row>
    <row r="43" spans="1:9" ht="14.25">
      <c r="A43" s="140" t="s">
        <v>201</v>
      </c>
      <c r="B43" s="82"/>
      <c r="C43" s="189" t="s">
        <v>339</v>
      </c>
      <c r="D43" s="134"/>
      <c r="E43" s="144" t="s">
        <v>66</v>
      </c>
      <c r="F43" s="145" t="s">
        <v>321</v>
      </c>
      <c r="G43" s="98">
        <v>2155</v>
      </c>
      <c r="H43" s="85" t="s">
        <v>64</v>
      </c>
      <c r="I43" s="143">
        <v>2017</v>
      </c>
    </row>
    <row r="44" spans="1:10" ht="14.25">
      <c r="A44" s="140" t="s">
        <v>202</v>
      </c>
      <c r="B44" s="82"/>
      <c r="C44" s="74" t="s">
        <v>235</v>
      </c>
      <c r="D44" s="75"/>
      <c r="E44" s="76" t="s">
        <v>47</v>
      </c>
      <c r="F44" s="141" t="s">
        <v>67</v>
      </c>
      <c r="G44" s="77">
        <v>2150</v>
      </c>
      <c r="H44" s="139" t="s">
        <v>64</v>
      </c>
      <c r="I44" s="143">
        <v>2016</v>
      </c>
      <c r="J44" s="109" t="s">
        <v>126</v>
      </c>
    </row>
    <row r="45" spans="1:9" ht="14.25">
      <c r="A45" s="140" t="s">
        <v>203</v>
      </c>
      <c r="B45" s="82"/>
      <c r="C45" s="74" t="s">
        <v>62</v>
      </c>
      <c r="D45" s="75"/>
      <c r="E45" s="76" t="s">
        <v>61</v>
      </c>
      <c r="F45" s="76" t="s">
        <v>63</v>
      </c>
      <c r="G45" s="98">
        <v>2125</v>
      </c>
      <c r="H45" s="85" t="s">
        <v>64</v>
      </c>
      <c r="I45" s="143">
        <v>2014</v>
      </c>
    </row>
    <row r="46" spans="1:10" ht="14.25">
      <c r="A46" s="140" t="s">
        <v>204</v>
      </c>
      <c r="B46" s="82"/>
      <c r="C46" s="242" t="s">
        <v>340</v>
      </c>
      <c r="D46" s="83"/>
      <c r="E46" s="135" t="s">
        <v>308</v>
      </c>
      <c r="F46" s="134" t="s">
        <v>67</v>
      </c>
      <c r="G46" s="98">
        <v>2125</v>
      </c>
      <c r="H46" s="85" t="s">
        <v>64</v>
      </c>
      <c r="I46" s="143">
        <v>2017</v>
      </c>
      <c r="J46" s="109" t="s">
        <v>126</v>
      </c>
    </row>
    <row r="47" spans="1:10" ht="14.25">
      <c r="A47" s="140" t="s">
        <v>205</v>
      </c>
      <c r="B47" s="82"/>
      <c r="C47" s="242" t="s">
        <v>341</v>
      </c>
      <c r="D47" s="17"/>
      <c r="E47" s="135" t="s">
        <v>233</v>
      </c>
      <c r="F47" s="137" t="s">
        <v>23</v>
      </c>
      <c r="G47" s="98">
        <v>2125</v>
      </c>
      <c r="H47" s="85" t="s">
        <v>64</v>
      </c>
      <c r="I47" s="143">
        <v>2017</v>
      </c>
      <c r="J47" s="109" t="s">
        <v>126</v>
      </c>
    </row>
    <row r="48" spans="1:9" ht="14.25">
      <c r="A48" s="140" t="s">
        <v>206</v>
      </c>
      <c r="B48" s="82"/>
      <c r="C48" s="91" t="s">
        <v>342</v>
      </c>
      <c r="D48" s="83"/>
      <c r="E48" s="135" t="s">
        <v>47</v>
      </c>
      <c r="F48" s="134" t="s">
        <v>72</v>
      </c>
      <c r="G48" s="98">
        <v>2120</v>
      </c>
      <c r="H48" s="85" t="s">
        <v>64</v>
      </c>
      <c r="I48" s="143">
        <v>2017</v>
      </c>
    </row>
    <row r="49" spans="1:9" ht="14.25">
      <c r="A49" s="140" t="s">
        <v>322</v>
      </c>
      <c r="B49" s="82"/>
      <c r="C49" s="78" t="s">
        <v>55</v>
      </c>
      <c r="D49" s="75"/>
      <c r="E49" s="79" t="s">
        <v>56</v>
      </c>
      <c r="F49" s="79" t="s">
        <v>57</v>
      </c>
      <c r="G49" s="98">
        <v>2110</v>
      </c>
      <c r="H49" s="85" t="s">
        <v>64</v>
      </c>
      <c r="I49" s="143">
        <v>2014</v>
      </c>
    </row>
    <row r="50" spans="1:9" ht="14.25">
      <c r="A50" s="140" t="s">
        <v>323</v>
      </c>
      <c r="B50" s="82"/>
      <c r="C50" s="78" t="s">
        <v>163</v>
      </c>
      <c r="D50" s="75"/>
      <c r="E50" s="79" t="s">
        <v>164</v>
      </c>
      <c r="F50" s="79" t="s">
        <v>67</v>
      </c>
      <c r="G50" s="98">
        <v>2085</v>
      </c>
      <c r="H50" s="85" t="s">
        <v>64</v>
      </c>
      <c r="I50" s="143">
        <v>2015</v>
      </c>
    </row>
    <row r="51" spans="1:9" ht="14.25">
      <c r="A51" s="140" t="s">
        <v>324</v>
      </c>
      <c r="B51" s="82"/>
      <c r="C51" s="78" t="s">
        <v>62</v>
      </c>
      <c r="D51" s="75"/>
      <c r="E51" s="79" t="s">
        <v>61</v>
      </c>
      <c r="F51" s="79" t="s">
        <v>63</v>
      </c>
      <c r="G51" s="98">
        <v>2080</v>
      </c>
      <c r="H51" s="85" t="s">
        <v>64</v>
      </c>
      <c r="I51" s="143">
        <v>2015</v>
      </c>
    </row>
    <row r="52" spans="1:9" ht="14.25">
      <c r="A52" s="140" t="s">
        <v>325</v>
      </c>
      <c r="B52" s="82"/>
      <c r="C52" s="91" t="s">
        <v>232</v>
      </c>
      <c r="D52" s="75"/>
      <c r="E52" s="76" t="s">
        <v>233</v>
      </c>
      <c r="F52" s="141" t="s">
        <v>23</v>
      </c>
      <c r="G52" s="98">
        <v>2075</v>
      </c>
      <c r="H52" s="85" t="s">
        <v>64</v>
      </c>
      <c r="I52" s="143">
        <v>2017</v>
      </c>
    </row>
    <row r="53" spans="1:10" ht="14.25">
      <c r="A53" s="140" t="s">
        <v>326</v>
      </c>
      <c r="B53" s="82"/>
      <c r="C53" s="242" t="s">
        <v>343</v>
      </c>
      <c r="D53" s="134"/>
      <c r="E53" s="144" t="s">
        <v>291</v>
      </c>
      <c r="F53" s="145" t="s">
        <v>67</v>
      </c>
      <c r="G53" s="98">
        <v>2070</v>
      </c>
      <c r="H53" s="85" t="s">
        <v>64</v>
      </c>
      <c r="I53" s="143">
        <v>2017</v>
      </c>
      <c r="J53" s="109" t="s">
        <v>126</v>
      </c>
    </row>
    <row r="54" spans="1:9" ht="14.25">
      <c r="A54" s="140" t="s">
        <v>327</v>
      </c>
      <c r="B54" s="82"/>
      <c r="C54" s="162" t="s">
        <v>236</v>
      </c>
      <c r="D54" s="137"/>
      <c r="E54" s="144" t="s">
        <v>47</v>
      </c>
      <c r="F54" s="147" t="s">
        <v>92</v>
      </c>
      <c r="G54" s="77">
        <v>2060</v>
      </c>
      <c r="H54" s="139" t="s">
        <v>64</v>
      </c>
      <c r="I54" s="143">
        <v>2016</v>
      </c>
    </row>
    <row r="55" spans="1:10" ht="14.25">
      <c r="A55" s="140" t="s">
        <v>328</v>
      </c>
      <c r="B55" s="82"/>
      <c r="C55" s="162" t="s">
        <v>237</v>
      </c>
      <c r="D55" s="17"/>
      <c r="E55" s="144" t="s">
        <v>222</v>
      </c>
      <c r="F55" s="147" t="s">
        <v>23</v>
      </c>
      <c r="G55" s="77">
        <v>2050</v>
      </c>
      <c r="H55" s="139" t="s">
        <v>64</v>
      </c>
      <c r="I55" s="143">
        <v>2016</v>
      </c>
      <c r="J55" s="109" t="s">
        <v>126</v>
      </c>
    </row>
    <row r="56" spans="1:9" ht="14.25">
      <c r="A56" s="140" t="s">
        <v>329</v>
      </c>
      <c r="B56" s="82"/>
      <c r="C56" s="92" t="s">
        <v>238</v>
      </c>
      <c r="D56" s="75"/>
      <c r="E56" s="76" t="s">
        <v>164</v>
      </c>
      <c r="F56" s="141" t="s">
        <v>92</v>
      </c>
      <c r="G56" s="98">
        <v>2050</v>
      </c>
      <c r="H56" s="85" t="s">
        <v>64</v>
      </c>
      <c r="I56" s="143">
        <v>2017</v>
      </c>
    </row>
    <row r="57" spans="1:9" ht="14.25">
      <c r="A57" s="140" t="s">
        <v>330</v>
      </c>
      <c r="B57" s="82"/>
      <c r="C57" s="162" t="s">
        <v>238</v>
      </c>
      <c r="D57" s="137"/>
      <c r="E57" s="144" t="s">
        <v>164</v>
      </c>
      <c r="F57" s="147" t="s">
        <v>92</v>
      </c>
      <c r="G57" s="77">
        <v>2045</v>
      </c>
      <c r="H57" s="139" t="s">
        <v>64</v>
      </c>
      <c r="I57" s="143">
        <v>2016</v>
      </c>
    </row>
    <row r="58" spans="1:9" ht="14.25">
      <c r="A58" s="140" t="s">
        <v>331</v>
      </c>
      <c r="B58" s="82"/>
      <c r="C58" s="92" t="s">
        <v>124</v>
      </c>
      <c r="D58" s="92"/>
      <c r="E58" s="96" t="s">
        <v>125</v>
      </c>
      <c r="F58" s="94" t="s">
        <v>32</v>
      </c>
      <c r="G58" s="84">
        <v>2040</v>
      </c>
      <c r="H58" s="85" t="s">
        <v>64</v>
      </c>
      <c r="I58" s="143">
        <v>2013</v>
      </c>
    </row>
    <row r="59" spans="1:10" ht="14.25">
      <c r="A59" s="140" t="s">
        <v>332</v>
      </c>
      <c r="B59" s="82"/>
      <c r="C59" s="242" t="s">
        <v>344</v>
      </c>
      <c r="D59" s="137"/>
      <c r="E59" s="144" t="s">
        <v>122</v>
      </c>
      <c r="F59" s="147" t="s">
        <v>23</v>
      </c>
      <c r="G59" s="98">
        <v>2030</v>
      </c>
      <c r="H59" s="85" t="s">
        <v>64</v>
      </c>
      <c r="I59" s="143">
        <v>2017</v>
      </c>
      <c r="J59" s="109" t="s">
        <v>126</v>
      </c>
    </row>
    <row r="60" spans="1:10" ht="14.25">
      <c r="A60" s="140" t="s">
        <v>333</v>
      </c>
      <c r="B60" s="82"/>
      <c r="C60" s="78" t="s">
        <v>68</v>
      </c>
      <c r="D60" s="104"/>
      <c r="E60" s="76" t="s">
        <v>54</v>
      </c>
      <c r="F60" s="76" t="s">
        <v>37</v>
      </c>
      <c r="G60" s="98">
        <v>2000</v>
      </c>
      <c r="H60" s="85" t="s">
        <v>64</v>
      </c>
      <c r="I60" s="143">
        <v>2014</v>
      </c>
      <c r="J60" s="109" t="s">
        <v>126</v>
      </c>
    </row>
    <row r="61" spans="1:10" ht="14.25">
      <c r="A61" s="140" t="s">
        <v>334</v>
      </c>
      <c r="B61" s="82"/>
      <c r="C61" s="92" t="s">
        <v>165</v>
      </c>
      <c r="D61" s="92"/>
      <c r="E61" s="96" t="s">
        <v>66</v>
      </c>
      <c r="F61" s="76" t="s">
        <v>23</v>
      </c>
      <c r="G61" s="84">
        <v>1815</v>
      </c>
      <c r="H61" s="85" t="s">
        <v>64</v>
      </c>
      <c r="I61" s="143">
        <v>2015</v>
      </c>
      <c r="J61" s="109" t="s">
        <v>126</v>
      </c>
    </row>
    <row r="62" spans="1:9" ht="14.25">
      <c r="A62" s="82"/>
      <c r="B62" s="82"/>
      <c r="F62" s="80"/>
      <c r="G62" s="77"/>
      <c r="H62" s="106"/>
      <c r="I62" s="143"/>
    </row>
    <row r="63" spans="1:9" ht="14.25">
      <c r="A63" s="82"/>
      <c r="B63" s="82"/>
      <c r="F63" s="80"/>
      <c r="G63" s="77"/>
      <c r="H63" s="106"/>
      <c r="I63" s="143"/>
    </row>
  </sheetData>
  <sheetProtection/>
  <mergeCells count="1">
    <mergeCell ref="B3:H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26">
      <selection activeCell="K46" sqref="K46"/>
    </sheetView>
  </sheetViews>
  <sheetFormatPr defaultColWidth="9.140625" defaultRowHeight="15" customHeight="1"/>
  <cols>
    <col min="1" max="1" width="5.8515625" style="81" customWidth="1"/>
    <col min="3" max="3" width="12.00390625" style="0" customWidth="1"/>
    <col min="4" max="8" width="9.140625" style="114" customWidth="1"/>
    <col min="9" max="9" width="10.8515625" style="115" customWidth="1"/>
    <col min="10" max="10" width="9.140625" style="214" customWidth="1"/>
  </cols>
  <sheetData>
    <row r="1" spans="2:7" ht="15" customHeight="1">
      <c r="B1" s="406" t="s">
        <v>407</v>
      </c>
      <c r="C1" s="420"/>
      <c r="D1" s="421"/>
      <c r="E1" s="421"/>
      <c r="F1" s="421"/>
      <c r="G1" s="422"/>
    </row>
    <row r="2" spans="2:7" ht="15" customHeight="1">
      <c r="B2" s="423"/>
      <c r="C2" s="424"/>
      <c r="D2" s="425"/>
      <c r="E2" s="425"/>
      <c r="F2" s="425"/>
      <c r="G2" s="426"/>
    </row>
    <row r="3" ht="15" customHeight="1" thickBot="1"/>
    <row r="4" spans="1:9" ht="15" customHeight="1">
      <c r="A4" s="119" t="s">
        <v>73</v>
      </c>
      <c r="B4" s="208" t="s">
        <v>245</v>
      </c>
      <c r="C4" s="209"/>
      <c r="D4" s="205">
        <v>0.0016053240740740741</v>
      </c>
      <c r="E4" s="117">
        <v>0.001616898148148148</v>
      </c>
      <c r="F4" s="117">
        <v>0.001597222222222222</v>
      </c>
      <c r="G4" s="117">
        <v>0.0016076388888888887</v>
      </c>
      <c r="H4" s="125">
        <v>0.001590277777777778</v>
      </c>
      <c r="I4" s="128">
        <f aca="true" t="shared" si="0" ref="I4:I13">AVERAGE(D4:H4)</f>
        <v>0.001603472222222222</v>
      </c>
    </row>
    <row r="5" spans="1:9" ht="15" customHeight="1">
      <c r="A5" s="120" t="s">
        <v>74</v>
      </c>
      <c r="B5" s="210" t="s">
        <v>387</v>
      </c>
      <c r="C5" s="211"/>
      <c r="D5" s="206">
        <v>0.0016851851851851852</v>
      </c>
      <c r="E5" s="116">
        <v>0.0016828703703703704</v>
      </c>
      <c r="F5" s="116">
        <v>0.0016828703703703704</v>
      </c>
      <c r="G5" s="116">
        <v>0.0016840277777777776</v>
      </c>
      <c r="H5" s="126">
        <v>0.0016458333333333333</v>
      </c>
      <c r="I5" s="129">
        <f t="shared" si="0"/>
        <v>0.0016761574074074075</v>
      </c>
    </row>
    <row r="6" spans="1:9" ht="15" customHeight="1">
      <c r="A6" s="120" t="s">
        <v>75</v>
      </c>
      <c r="B6" s="210" t="s">
        <v>386</v>
      </c>
      <c r="C6" s="211"/>
      <c r="D6" s="206">
        <v>0.0016851851851851852</v>
      </c>
      <c r="E6" s="116">
        <v>0.0016932870370370372</v>
      </c>
      <c r="F6" s="116">
        <v>0.0016863425925925926</v>
      </c>
      <c r="G6" s="116">
        <v>0.0017256944444444444</v>
      </c>
      <c r="H6" s="126">
        <v>0.001689814814814815</v>
      </c>
      <c r="I6" s="129">
        <f t="shared" si="0"/>
        <v>0.0016960648148148147</v>
      </c>
    </row>
    <row r="7" spans="1:9" ht="15" customHeight="1">
      <c r="A7" s="120" t="s">
        <v>76</v>
      </c>
      <c r="B7" s="210" t="s">
        <v>388</v>
      </c>
      <c r="C7" s="211"/>
      <c r="D7" s="206">
        <v>0.001761574074074074</v>
      </c>
      <c r="E7" s="116">
        <v>0.0017245370370370372</v>
      </c>
      <c r="F7" s="116">
        <v>0.0016921296296296296</v>
      </c>
      <c r="G7" s="116">
        <v>0.001689814814814815</v>
      </c>
      <c r="H7" s="126">
        <v>0.001621527777777778</v>
      </c>
      <c r="I7" s="129">
        <f t="shared" si="0"/>
        <v>0.0016979166666666666</v>
      </c>
    </row>
    <row r="8" spans="1:9" ht="15" customHeight="1">
      <c r="A8" s="120" t="s">
        <v>77</v>
      </c>
      <c r="B8" s="210" t="s">
        <v>250</v>
      </c>
      <c r="C8" s="211"/>
      <c r="D8" s="206">
        <v>0.001689814814814815</v>
      </c>
      <c r="E8" s="116">
        <v>0.0016956018518518518</v>
      </c>
      <c r="F8" s="116">
        <v>0.001707175925925926</v>
      </c>
      <c r="G8" s="116">
        <v>0.00171875</v>
      </c>
      <c r="H8" s="126">
        <v>0.0016805555555555556</v>
      </c>
      <c r="I8" s="129">
        <f t="shared" si="0"/>
        <v>0.0016983796296296295</v>
      </c>
    </row>
    <row r="9" spans="1:9" ht="15" customHeight="1">
      <c r="A9" s="120" t="s">
        <v>78</v>
      </c>
      <c r="B9" s="210" t="s">
        <v>249</v>
      </c>
      <c r="C9" s="211"/>
      <c r="D9" s="206">
        <v>0.001681712962962963</v>
      </c>
      <c r="E9" s="116">
        <v>0.0016793981481481484</v>
      </c>
      <c r="F9" s="116">
        <v>0.001689814814814815</v>
      </c>
      <c r="G9" s="116">
        <v>0.00171875</v>
      </c>
      <c r="H9" s="126">
        <v>0.0017407407407407408</v>
      </c>
      <c r="I9" s="129">
        <f t="shared" si="0"/>
        <v>0.0017020833333333337</v>
      </c>
    </row>
    <row r="10" spans="1:9" ht="15" customHeight="1">
      <c r="A10" s="120" t="s">
        <v>79</v>
      </c>
      <c r="B10" s="210" t="s">
        <v>390</v>
      </c>
      <c r="C10" s="211"/>
      <c r="D10" s="206">
        <v>0.001707175925925926</v>
      </c>
      <c r="E10" s="116">
        <v>0.0017164351851851852</v>
      </c>
      <c r="F10" s="116">
        <v>0.0017141203703703702</v>
      </c>
      <c r="G10" s="116">
        <v>0.0016944444444444444</v>
      </c>
      <c r="H10" s="126">
        <v>0.0017060185185185184</v>
      </c>
      <c r="I10" s="129">
        <f t="shared" si="0"/>
        <v>0.0017076388888888887</v>
      </c>
    </row>
    <row r="11" spans="1:9" ht="15" customHeight="1">
      <c r="A11" s="120" t="s">
        <v>80</v>
      </c>
      <c r="B11" s="210" t="s">
        <v>391</v>
      </c>
      <c r="C11" s="211"/>
      <c r="D11" s="206">
        <v>0.0016944444444444444</v>
      </c>
      <c r="E11" s="116">
        <v>0.0016956018518518518</v>
      </c>
      <c r="F11" s="116">
        <v>0.0017812499999999998</v>
      </c>
      <c r="G11" s="116">
        <v>0.0017013888888888892</v>
      </c>
      <c r="H11" s="126">
        <v>0.0016863425925925926</v>
      </c>
      <c r="I11" s="129">
        <f t="shared" si="0"/>
        <v>0.0017118055555555556</v>
      </c>
    </row>
    <row r="12" spans="1:9" ht="15" customHeight="1">
      <c r="A12" s="120" t="s">
        <v>81</v>
      </c>
      <c r="B12" s="210" t="s">
        <v>389</v>
      </c>
      <c r="C12" s="211"/>
      <c r="D12" s="206">
        <v>0.001707175925925926</v>
      </c>
      <c r="E12" s="116">
        <v>0.0017638888888888888</v>
      </c>
      <c r="F12" s="116">
        <v>0.0017430555555555552</v>
      </c>
      <c r="G12" s="116">
        <v>0.0017372685185185188</v>
      </c>
      <c r="H12" s="126">
        <v>0.0017060185185185184</v>
      </c>
      <c r="I12" s="129">
        <f t="shared" si="0"/>
        <v>0.0017314814814814814</v>
      </c>
    </row>
    <row r="13" spans="1:9" ht="15" customHeight="1" thickBot="1">
      <c r="A13" s="121" t="s">
        <v>11</v>
      </c>
      <c r="B13" s="212" t="s">
        <v>392</v>
      </c>
      <c r="C13" s="213"/>
      <c r="D13" s="207">
        <v>0.001790509259259259</v>
      </c>
      <c r="E13" s="118">
        <v>0.001775462962962963</v>
      </c>
      <c r="F13" s="118">
        <v>0.0017800925925925927</v>
      </c>
      <c r="G13" s="118">
        <v>0.0017592592592592592</v>
      </c>
      <c r="H13" s="127">
        <v>0.0017164351851851852</v>
      </c>
      <c r="I13" s="130">
        <f t="shared" si="0"/>
        <v>0.0017643518518518516</v>
      </c>
    </row>
    <row r="14" spans="1:9" ht="15" customHeight="1" thickBot="1">
      <c r="A14" s="310"/>
      <c r="B14" s="311"/>
      <c r="C14" s="311"/>
      <c r="D14" s="159"/>
      <c r="E14" s="159"/>
      <c r="F14" s="159"/>
      <c r="G14" s="159"/>
      <c r="H14" s="159"/>
      <c r="I14" s="312"/>
    </row>
    <row r="15" spans="1:9" ht="15" customHeight="1">
      <c r="A15" s="202" t="s">
        <v>73</v>
      </c>
      <c r="B15" s="328" t="s">
        <v>393</v>
      </c>
      <c r="C15" s="209"/>
      <c r="D15" s="205">
        <v>0.0018402777777777777</v>
      </c>
      <c r="E15" s="117">
        <v>0.001769675925925926</v>
      </c>
      <c r="F15" s="117">
        <v>0.0017534722222222222</v>
      </c>
      <c r="G15" s="117">
        <v>0.0017256944444444444</v>
      </c>
      <c r="H15" s="125">
        <v>0.001746527777777778</v>
      </c>
      <c r="I15" s="128">
        <f aca="true" t="shared" si="1" ref="I15:I28">AVERAGE(D15:H15)</f>
        <v>0.0017671296296296296</v>
      </c>
    </row>
    <row r="16" spans="1:9" ht="15" customHeight="1">
      <c r="A16" s="203" t="s">
        <v>74</v>
      </c>
      <c r="B16" s="329" t="s">
        <v>400</v>
      </c>
      <c r="C16" s="211"/>
      <c r="D16" s="206">
        <v>0.001798611111111111</v>
      </c>
      <c r="E16" s="116">
        <v>0.0017847222222222225</v>
      </c>
      <c r="F16" s="116">
        <v>0.0017893518518518519</v>
      </c>
      <c r="G16" s="116">
        <v>0.0017824074074074072</v>
      </c>
      <c r="H16" s="126">
        <v>0.0017847222222222225</v>
      </c>
      <c r="I16" s="129">
        <f t="shared" si="1"/>
        <v>0.001787962962962963</v>
      </c>
    </row>
    <row r="17" spans="1:9" ht="15" customHeight="1">
      <c r="A17" s="203" t="s">
        <v>75</v>
      </c>
      <c r="B17" s="329" t="s">
        <v>394</v>
      </c>
      <c r="C17" s="211"/>
      <c r="D17" s="206">
        <v>0.0018726851851851853</v>
      </c>
      <c r="E17" s="116">
        <v>0.0018530092592592593</v>
      </c>
      <c r="F17" s="116">
        <v>0.001849537037037037</v>
      </c>
      <c r="G17" s="116">
        <v>0.0018124999999999999</v>
      </c>
      <c r="H17" s="126">
        <v>0.0018067129629629629</v>
      </c>
      <c r="I17" s="129">
        <f t="shared" si="1"/>
        <v>0.0018388888888888888</v>
      </c>
    </row>
    <row r="18" spans="1:9" ht="15" customHeight="1">
      <c r="A18" s="203" t="s">
        <v>76</v>
      </c>
      <c r="B18" s="329" t="s">
        <v>401</v>
      </c>
      <c r="C18" s="211"/>
      <c r="D18" s="206">
        <v>0.0019027777777777778</v>
      </c>
      <c r="E18" s="116">
        <v>0.0018599537037037037</v>
      </c>
      <c r="F18" s="116">
        <v>0.0018622685185185185</v>
      </c>
      <c r="G18" s="116">
        <v>0.0018668981481481481</v>
      </c>
      <c r="H18" s="126">
        <v>0.0018414351851851853</v>
      </c>
      <c r="I18" s="129">
        <f t="shared" si="1"/>
        <v>0.0018666666666666664</v>
      </c>
    </row>
    <row r="19" spans="1:9" ht="15" customHeight="1">
      <c r="A19" s="203" t="s">
        <v>77</v>
      </c>
      <c r="B19" s="210" t="s">
        <v>255</v>
      </c>
      <c r="C19" s="211"/>
      <c r="D19" s="206">
        <v>0.0018981481481481482</v>
      </c>
      <c r="E19" s="116">
        <v>0.0018750000000000001</v>
      </c>
      <c r="F19" s="116">
        <v>0.001888888888888889</v>
      </c>
      <c r="G19" s="116">
        <v>0.0018958333333333334</v>
      </c>
      <c r="H19" s="126">
        <v>0.0018587962962962965</v>
      </c>
      <c r="I19" s="129">
        <f t="shared" si="1"/>
        <v>0.0018833333333333334</v>
      </c>
    </row>
    <row r="20" spans="1:9" ht="15" customHeight="1">
      <c r="A20" s="203" t="s">
        <v>78</v>
      </c>
      <c r="B20" s="210" t="s">
        <v>258</v>
      </c>
      <c r="C20" s="211"/>
      <c r="D20" s="206">
        <v>0.0018981481481481482</v>
      </c>
      <c r="E20" s="116">
        <v>0.0018715277777777782</v>
      </c>
      <c r="F20" s="116">
        <v>0.0018819444444444445</v>
      </c>
      <c r="G20" s="116">
        <v>0.0019004629629629632</v>
      </c>
      <c r="H20" s="126">
        <v>0.0018935185185185183</v>
      </c>
      <c r="I20" s="129">
        <f t="shared" si="1"/>
        <v>0.0018891203703703704</v>
      </c>
    </row>
    <row r="21" spans="1:9" ht="15" customHeight="1">
      <c r="A21" s="203" t="s">
        <v>79</v>
      </c>
      <c r="B21" s="329" t="s">
        <v>397</v>
      </c>
      <c r="C21" s="211"/>
      <c r="D21" s="206">
        <v>0.0019467592592592592</v>
      </c>
      <c r="E21" s="116">
        <v>0.0019247685185185184</v>
      </c>
      <c r="F21" s="116">
        <v>0.0019155092592592592</v>
      </c>
      <c r="G21" s="116">
        <v>0.001869212962962963</v>
      </c>
      <c r="H21" s="126">
        <v>0.0018599537037037037</v>
      </c>
      <c r="I21" s="129">
        <f t="shared" si="1"/>
        <v>0.0019032407407407407</v>
      </c>
    </row>
    <row r="22" spans="1:9" ht="15" customHeight="1">
      <c r="A22" s="203" t="s">
        <v>80</v>
      </c>
      <c r="B22" s="210" t="s">
        <v>257</v>
      </c>
      <c r="C22" s="211"/>
      <c r="D22" s="206">
        <v>0.00196412037037037</v>
      </c>
      <c r="E22" s="116">
        <v>0.0019409722222222222</v>
      </c>
      <c r="F22" s="116">
        <v>0.001912037037037037</v>
      </c>
      <c r="G22" s="116">
        <v>0.0019166666666666666</v>
      </c>
      <c r="H22" s="126">
        <v>0.0019166666666666666</v>
      </c>
      <c r="I22" s="129">
        <f t="shared" si="1"/>
        <v>0.0019300925925925922</v>
      </c>
    </row>
    <row r="23" spans="1:10" ht="15" customHeight="1">
      <c r="A23" s="203" t="s">
        <v>81</v>
      </c>
      <c r="B23" s="329" t="s">
        <v>399</v>
      </c>
      <c r="C23" s="211"/>
      <c r="D23" s="206">
        <v>0.0020324074074074077</v>
      </c>
      <c r="E23" s="116">
        <v>0.0020162037037037036</v>
      </c>
      <c r="F23" s="116">
        <v>0.0019618055555555556</v>
      </c>
      <c r="G23" s="116">
        <v>0.00190625</v>
      </c>
      <c r="H23" s="126">
        <v>0.0019004629629629632</v>
      </c>
      <c r="I23" s="129">
        <f t="shared" si="1"/>
        <v>0.001963425925925926</v>
      </c>
      <c r="J23" s="214" t="s">
        <v>263</v>
      </c>
    </row>
    <row r="24" spans="1:9" ht="15" customHeight="1">
      <c r="A24" s="203" t="s">
        <v>11</v>
      </c>
      <c r="B24" s="329" t="s">
        <v>403</v>
      </c>
      <c r="C24" s="211"/>
      <c r="D24" s="206">
        <v>0.0019837962962962964</v>
      </c>
      <c r="E24" s="116">
        <v>0.0019699074074074076</v>
      </c>
      <c r="F24" s="116">
        <v>0.002</v>
      </c>
      <c r="G24" s="116">
        <v>0.001996527777777778</v>
      </c>
      <c r="H24" s="126">
        <v>0.0020277777777777777</v>
      </c>
      <c r="I24" s="129">
        <f t="shared" si="1"/>
        <v>0.0019956018518518517</v>
      </c>
    </row>
    <row r="25" spans="1:10" ht="15" customHeight="1">
      <c r="A25" s="203" t="s">
        <v>12</v>
      </c>
      <c r="B25" s="329" t="s">
        <v>402</v>
      </c>
      <c r="C25" s="211"/>
      <c r="D25" s="206">
        <v>0.0020370370370370373</v>
      </c>
      <c r="E25" s="116">
        <v>0.002041666666666667</v>
      </c>
      <c r="F25" s="116">
        <v>0.0020289351851851853</v>
      </c>
      <c r="G25" s="116">
        <v>0.002005787037037037</v>
      </c>
      <c r="H25" s="126">
        <v>0.001979166666666667</v>
      </c>
      <c r="I25" s="129">
        <f t="shared" si="1"/>
        <v>0.002018518518518519</v>
      </c>
      <c r="J25" s="215" t="s">
        <v>406</v>
      </c>
    </row>
    <row r="26" spans="1:10" ht="15" customHeight="1">
      <c r="A26" s="203" t="s">
        <v>13</v>
      </c>
      <c r="B26" s="329" t="s">
        <v>396</v>
      </c>
      <c r="C26" s="211"/>
      <c r="D26" s="206">
        <v>0.0020243055555555557</v>
      </c>
      <c r="E26" s="116">
        <v>0.002019675925925926</v>
      </c>
      <c r="F26" s="116">
        <v>0.0020219907407407404</v>
      </c>
      <c r="G26" s="116">
        <v>0.0020312499999999996</v>
      </c>
      <c r="H26" s="126">
        <v>0.0020208333333333332</v>
      </c>
      <c r="I26" s="129">
        <f t="shared" si="1"/>
        <v>0.002023611111111111</v>
      </c>
      <c r="J26" s="214" t="s">
        <v>263</v>
      </c>
    </row>
    <row r="27" spans="1:10" ht="15" customHeight="1">
      <c r="A27" s="203" t="s">
        <v>14</v>
      </c>
      <c r="B27" s="329" t="s">
        <v>398</v>
      </c>
      <c r="C27" s="211"/>
      <c r="D27" s="206">
        <v>0.0020486111111111113</v>
      </c>
      <c r="E27" s="116">
        <v>0.0020393518518518517</v>
      </c>
      <c r="F27" s="116">
        <v>0.002019675925925926</v>
      </c>
      <c r="G27" s="116">
        <v>0.002003472222222222</v>
      </c>
      <c r="H27" s="126">
        <v>0.002010416666666667</v>
      </c>
      <c r="I27" s="129">
        <f t="shared" si="1"/>
        <v>0.002024305555555556</v>
      </c>
      <c r="J27" s="214" t="s">
        <v>263</v>
      </c>
    </row>
    <row r="28" spans="1:10" ht="15" customHeight="1">
      <c r="A28" s="203" t="s">
        <v>15</v>
      </c>
      <c r="B28" s="331" t="s">
        <v>395</v>
      </c>
      <c r="C28" s="332"/>
      <c r="D28" s="333">
        <v>0.0021747685185185186</v>
      </c>
      <c r="E28" s="334">
        <v>0.0021782407407407406</v>
      </c>
      <c r="F28" s="334">
        <v>0.002136574074074074</v>
      </c>
      <c r="G28" s="334">
        <v>0.0021574074074074074</v>
      </c>
      <c r="H28" s="335">
        <v>0.0020729166666666665</v>
      </c>
      <c r="I28" s="336">
        <f t="shared" si="1"/>
        <v>0.0021439814814814815</v>
      </c>
      <c r="J28" s="214" t="s">
        <v>263</v>
      </c>
    </row>
    <row r="29" spans="1:9" ht="15" customHeight="1" thickBot="1">
      <c r="A29" s="204" t="s">
        <v>16</v>
      </c>
      <c r="B29" s="330" t="s">
        <v>404</v>
      </c>
      <c r="C29" s="213"/>
      <c r="D29" s="207">
        <v>0.0018645833333333333</v>
      </c>
      <c r="E29" s="431" t="s">
        <v>405</v>
      </c>
      <c r="F29" s="432"/>
      <c r="G29" s="432"/>
      <c r="H29" s="433"/>
      <c r="I29" s="130" t="s">
        <v>0</v>
      </c>
    </row>
    <row r="31" spans="1:9" ht="15" customHeight="1">
      <c r="A31" s="200"/>
      <c r="B31" s="201"/>
      <c r="C31" s="199"/>
      <c r="D31" s="197"/>
      <c r="E31" s="197"/>
      <c r="F31" s="197"/>
      <c r="G31" s="197"/>
      <c r="H31" s="197"/>
      <c r="I31" s="198"/>
    </row>
    <row r="32" spans="1:11" ht="15" customHeight="1">
      <c r="A32" s="200"/>
      <c r="B32" s="412" t="s">
        <v>180</v>
      </c>
      <c r="C32" s="413"/>
      <c r="D32" s="413"/>
      <c r="E32" s="413"/>
      <c r="F32" s="413"/>
      <c r="G32" s="414"/>
      <c r="H32" s="413"/>
      <c r="I32" s="427"/>
      <c r="J32" s="427"/>
      <c r="K32" s="428"/>
    </row>
    <row r="33" spans="2:11" ht="15" customHeight="1">
      <c r="B33" s="416"/>
      <c r="C33" s="417"/>
      <c r="D33" s="417"/>
      <c r="E33" s="417"/>
      <c r="F33" s="417"/>
      <c r="G33" s="418"/>
      <c r="H33" s="417"/>
      <c r="I33" s="429"/>
      <c r="J33" s="429"/>
      <c r="K33" s="430"/>
    </row>
    <row r="34" ht="15" customHeight="1" thickBot="1"/>
    <row r="35" spans="1:11" ht="15" customHeight="1">
      <c r="A35" s="220" t="s">
        <v>73</v>
      </c>
      <c r="B35" s="324" t="s">
        <v>393</v>
      </c>
      <c r="C35" s="325"/>
      <c r="D35" s="338">
        <v>0.0017671296296296296</v>
      </c>
      <c r="E35" s="313">
        <v>2017</v>
      </c>
      <c r="F35" s="159"/>
      <c r="G35" s="224" t="s">
        <v>73</v>
      </c>
      <c r="H35" s="324" t="s">
        <v>245</v>
      </c>
      <c r="I35" s="325"/>
      <c r="J35" s="319">
        <v>0.001603472222222222</v>
      </c>
      <c r="K35" s="326">
        <v>2017</v>
      </c>
    </row>
    <row r="36" spans="1:11" ht="15" customHeight="1">
      <c r="A36" s="221" t="s">
        <v>74</v>
      </c>
      <c r="B36" s="218" t="s">
        <v>400</v>
      </c>
      <c r="C36" s="219"/>
      <c r="D36" s="339">
        <v>0.001787962962962963</v>
      </c>
      <c r="E36" s="314">
        <v>2017</v>
      </c>
      <c r="F36" s="159"/>
      <c r="G36" s="225" t="s">
        <v>74</v>
      </c>
      <c r="H36" s="222" t="s">
        <v>141</v>
      </c>
      <c r="I36" s="223"/>
      <c r="J36" s="320">
        <v>0.0016354166666666667</v>
      </c>
      <c r="K36" s="314">
        <v>2014</v>
      </c>
    </row>
    <row r="37" spans="1:11" ht="15" customHeight="1">
      <c r="A37" s="221" t="s">
        <v>75</v>
      </c>
      <c r="B37" s="343" t="s">
        <v>130</v>
      </c>
      <c r="C37" s="344"/>
      <c r="D37" s="339">
        <f>AVERAGE(D37:H37)</f>
        <v>0.0018215422453703705</v>
      </c>
      <c r="E37" s="315">
        <v>2014</v>
      </c>
      <c r="F37" s="159"/>
      <c r="G37" s="225" t="s">
        <v>75</v>
      </c>
      <c r="H37" s="222" t="s">
        <v>143</v>
      </c>
      <c r="I37" s="223"/>
      <c r="J37" s="320">
        <v>0.0016368055555555556</v>
      </c>
      <c r="K37" s="314">
        <v>2014</v>
      </c>
    </row>
    <row r="38" spans="1:11" ht="15" customHeight="1">
      <c r="A38" s="165" t="s">
        <v>76</v>
      </c>
      <c r="B38" s="340" t="s">
        <v>136</v>
      </c>
      <c r="C38" s="345"/>
      <c r="D38" s="339">
        <v>0.0018305555555555553</v>
      </c>
      <c r="E38" s="327">
        <v>2016</v>
      </c>
      <c r="F38" s="159"/>
      <c r="G38" s="120" t="s">
        <v>76</v>
      </c>
      <c r="H38" s="160" t="s">
        <v>144</v>
      </c>
      <c r="I38" s="323"/>
      <c r="J38" s="320">
        <v>0.0016462962962962963</v>
      </c>
      <c r="K38" s="327">
        <v>2015</v>
      </c>
    </row>
    <row r="39" spans="1:11" ht="15" customHeight="1">
      <c r="A39" s="165" t="s">
        <v>77</v>
      </c>
      <c r="B39" s="340" t="s">
        <v>260</v>
      </c>
      <c r="C39" s="345"/>
      <c r="D39" s="339">
        <v>0.0018314814814814815</v>
      </c>
      <c r="E39" s="327">
        <v>2016</v>
      </c>
      <c r="F39" s="159"/>
      <c r="G39" s="120" t="s">
        <v>77</v>
      </c>
      <c r="H39" s="160" t="s">
        <v>175</v>
      </c>
      <c r="I39" s="123"/>
      <c r="J39" s="320">
        <v>0.001658101851851852</v>
      </c>
      <c r="K39" s="316">
        <v>2015</v>
      </c>
    </row>
    <row r="40" spans="1:11" ht="15" customHeight="1">
      <c r="A40" s="165" t="s">
        <v>78</v>
      </c>
      <c r="B40" s="340" t="s">
        <v>394</v>
      </c>
      <c r="C40" s="217"/>
      <c r="D40" s="339">
        <v>0.0018388888888888888</v>
      </c>
      <c r="E40" s="317">
        <v>2017</v>
      </c>
      <c r="F40" s="159"/>
      <c r="G40" s="120" t="s">
        <v>78</v>
      </c>
      <c r="H40" s="216" t="s">
        <v>245</v>
      </c>
      <c r="I40" s="217"/>
      <c r="J40" s="320">
        <v>0.0016606481481481479</v>
      </c>
      <c r="K40" s="316">
        <v>2016</v>
      </c>
    </row>
    <row r="41" spans="1:11" ht="15" customHeight="1">
      <c r="A41" s="165" t="s">
        <v>79</v>
      </c>
      <c r="B41" s="166" t="s">
        <v>134</v>
      </c>
      <c r="C41" s="167"/>
      <c r="D41" s="339">
        <f>AVERAGE(D41:H41)</f>
        <v>0.0018499565972222222</v>
      </c>
      <c r="E41" s="316">
        <v>2014</v>
      </c>
      <c r="F41" s="159"/>
      <c r="G41" s="120" t="s">
        <v>79</v>
      </c>
      <c r="H41" s="216" t="s">
        <v>387</v>
      </c>
      <c r="I41" s="217"/>
      <c r="J41" s="320">
        <v>0.0016761574074074075</v>
      </c>
      <c r="K41" s="316">
        <v>2017</v>
      </c>
    </row>
    <row r="42" spans="1:11" ht="15" customHeight="1">
      <c r="A42" s="165" t="s">
        <v>80</v>
      </c>
      <c r="B42" s="166" t="s">
        <v>173</v>
      </c>
      <c r="C42" s="167"/>
      <c r="D42" s="339">
        <v>0.0018516203703703704</v>
      </c>
      <c r="E42" s="316">
        <v>2015</v>
      </c>
      <c r="F42" s="159"/>
      <c r="G42" s="120" t="s">
        <v>80</v>
      </c>
      <c r="H42" s="122" t="s">
        <v>140</v>
      </c>
      <c r="I42" s="123"/>
      <c r="J42" s="320">
        <v>0.001681712962962963</v>
      </c>
      <c r="K42" s="317">
        <v>2014</v>
      </c>
    </row>
    <row r="43" spans="1:11" ht="15" customHeight="1">
      <c r="A43" s="165" t="s">
        <v>81</v>
      </c>
      <c r="B43" s="166" t="s">
        <v>131</v>
      </c>
      <c r="C43" s="167"/>
      <c r="D43" s="339">
        <f>AVERAGE(D43:H43)</f>
        <v>0.0018569612268518518</v>
      </c>
      <c r="E43" s="316">
        <v>2014</v>
      </c>
      <c r="F43" s="159"/>
      <c r="G43" s="120" t="s">
        <v>81</v>
      </c>
      <c r="H43" s="122" t="s">
        <v>142</v>
      </c>
      <c r="I43" s="123"/>
      <c r="J43" s="320">
        <v>0.0016868055555555553</v>
      </c>
      <c r="K43" s="317">
        <v>2014</v>
      </c>
    </row>
    <row r="44" spans="1:11" ht="15" customHeight="1">
      <c r="A44" s="165" t="s">
        <v>11</v>
      </c>
      <c r="B44" s="166" t="s">
        <v>136</v>
      </c>
      <c r="C44" s="167"/>
      <c r="D44" s="339">
        <f>AVERAGE(D44:H44)</f>
        <v>0.0018588802083333335</v>
      </c>
      <c r="E44" s="316">
        <v>2014</v>
      </c>
      <c r="F44" s="159"/>
      <c r="G44" s="120" t="s">
        <v>11</v>
      </c>
      <c r="H44" s="216" t="s">
        <v>242</v>
      </c>
      <c r="I44" s="217"/>
      <c r="J44" s="320">
        <v>0.0016921296296296296</v>
      </c>
      <c r="K44" s="316">
        <v>2016</v>
      </c>
    </row>
    <row r="45" spans="1:11" ht="15" customHeight="1">
      <c r="A45" s="165" t="s">
        <v>12</v>
      </c>
      <c r="B45" s="216" t="s">
        <v>253</v>
      </c>
      <c r="C45" s="217"/>
      <c r="D45" s="339">
        <v>0.0018631944444444444</v>
      </c>
      <c r="E45" s="316">
        <v>2016</v>
      </c>
      <c r="F45" s="159"/>
      <c r="G45" s="120" t="s">
        <v>12</v>
      </c>
      <c r="H45" s="216" t="s">
        <v>386</v>
      </c>
      <c r="I45" s="217"/>
      <c r="J45" s="320">
        <v>0.0016960648148148147</v>
      </c>
      <c r="K45" s="316">
        <v>2017</v>
      </c>
    </row>
    <row r="46" spans="1:11" ht="15" customHeight="1">
      <c r="A46" s="165" t="s">
        <v>13</v>
      </c>
      <c r="B46" s="340" t="s">
        <v>401</v>
      </c>
      <c r="C46" s="217"/>
      <c r="D46" s="339">
        <v>0.0018666666666666664</v>
      </c>
      <c r="E46" s="317">
        <v>2017</v>
      </c>
      <c r="F46" s="159"/>
      <c r="G46" s="120" t="s">
        <v>13</v>
      </c>
      <c r="H46" s="122" t="s">
        <v>139</v>
      </c>
      <c r="I46" s="123"/>
      <c r="J46" s="320">
        <v>0.001696064814814815</v>
      </c>
      <c r="K46" s="317">
        <v>2014</v>
      </c>
    </row>
    <row r="47" spans="1:11" ht="15" customHeight="1">
      <c r="A47" s="165" t="s">
        <v>14</v>
      </c>
      <c r="B47" s="216" t="s">
        <v>258</v>
      </c>
      <c r="C47" s="217"/>
      <c r="D47" s="339">
        <v>0.0018673611111111113</v>
      </c>
      <c r="E47" s="316">
        <v>2016</v>
      </c>
      <c r="F47" s="163"/>
      <c r="G47" s="120" t="s">
        <v>14</v>
      </c>
      <c r="H47" s="216" t="s">
        <v>388</v>
      </c>
      <c r="I47" s="217"/>
      <c r="J47" s="320">
        <v>0.0016979166666666666</v>
      </c>
      <c r="K47" s="316">
        <v>2017</v>
      </c>
    </row>
    <row r="48" spans="1:11" ht="15" customHeight="1">
      <c r="A48" s="165" t="s">
        <v>15</v>
      </c>
      <c r="B48" s="166" t="s">
        <v>132</v>
      </c>
      <c r="C48" s="167"/>
      <c r="D48" s="339">
        <f>AVERAGE(D48:H48)</f>
        <v>0.0018720866898148149</v>
      </c>
      <c r="E48" s="316">
        <v>2014</v>
      </c>
      <c r="F48" s="163"/>
      <c r="G48" s="120" t="s">
        <v>15</v>
      </c>
      <c r="H48" s="216" t="s">
        <v>250</v>
      </c>
      <c r="I48" s="217"/>
      <c r="J48" s="320">
        <v>0.0016983796296296295</v>
      </c>
      <c r="K48" s="316">
        <v>2017</v>
      </c>
    </row>
    <row r="49" spans="1:11" ht="15" customHeight="1">
      <c r="A49" s="165" t="s">
        <v>16</v>
      </c>
      <c r="B49" s="166" t="s">
        <v>134</v>
      </c>
      <c r="C49" s="167"/>
      <c r="D49" s="339">
        <v>0.001879398148148148</v>
      </c>
      <c r="E49" s="316">
        <v>2015</v>
      </c>
      <c r="F49" s="163"/>
      <c r="G49" s="120" t="s">
        <v>16</v>
      </c>
      <c r="H49" s="216" t="s">
        <v>249</v>
      </c>
      <c r="I49" s="217"/>
      <c r="J49" s="320">
        <v>0.0017020833333333337</v>
      </c>
      <c r="K49" s="316">
        <v>2017</v>
      </c>
    </row>
    <row r="50" spans="1:11" ht="15" customHeight="1">
      <c r="A50" s="165" t="s">
        <v>17</v>
      </c>
      <c r="B50" s="216" t="s">
        <v>255</v>
      </c>
      <c r="C50" s="217"/>
      <c r="D50" s="339">
        <v>0.0018833333333333334</v>
      </c>
      <c r="E50" s="317">
        <v>2017</v>
      </c>
      <c r="F50" s="163"/>
      <c r="G50" s="120" t="s">
        <v>17</v>
      </c>
      <c r="H50" s="216" t="s">
        <v>390</v>
      </c>
      <c r="I50" s="217"/>
      <c r="J50" s="320">
        <v>0.0017076388888888887</v>
      </c>
      <c r="K50" s="316">
        <v>2017</v>
      </c>
    </row>
    <row r="51" spans="1:11" ht="15" customHeight="1">
      <c r="A51" s="165" t="s">
        <v>18</v>
      </c>
      <c r="B51" s="166" t="s">
        <v>133</v>
      </c>
      <c r="C51" s="167"/>
      <c r="D51" s="339">
        <f>AVERAGE(D51:H51)</f>
        <v>0.0018866858564814814</v>
      </c>
      <c r="E51" s="316">
        <v>2014</v>
      </c>
      <c r="F51" s="163"/>
      <c r="G51" s="120" t="s">
        <v>18</v>
      </c>
      <c r="H51" s="216" t="s">
        <v>391</v>
      </c>
      <c r="I51" s="217"/>
      <c r="J51" s="320">
        <v>0.0017118055555555556</v>
      </c>
      <c r="K51" s="316">
        <v>2017</v>
      </c>
    </row>
    <row r="52" spans="1:11" ht="15" customHeight="1">
      <c r="A52" s="165" t="s">
        <v>19</v>
      </c>
      <c r="B52" s="216" t="s">
        <v>255</v>
      </c>
      <c r="C52" s="217"/>
      <c r="D52" s="339">
        <v>0.001888888888888889</v>
      </c>
      <c r="E52" s="316">
        <v>2016</v>
      </c>
      <c r="F52" s="163"/>
      <c r="G52" s="120" t="s">
        <v>19</v>
      </c>
      <c r="H52" s="122" t="s">
        <v>144</v>
      </c>
      <c r="I52" s="123"/>
      <c r="J52" s="320">
        <v>0.0017252314814814815</v>
      </c>
      <c r="K52" s="317">
        <v>2014</v>
      </c>
    </row>
    <row r="53" spans="1:11" ht="15" customHeight="1">
      <c r="A53" s="165" t="s">
        <v>1</v>
      </c>
      <c r="B53" s="216" t="s">
        <v>258</v>
      </c>
      <c r="C53" s="217"/>
      <c r="D53" s="339">
        <v>0.0018891203703703704</v>
      </c>
      <c r="E53" s="317">
        <v>2017</v>
      </c>
      <c r="F53" s="163"/>
      <c r="G53" s="120" t="s">
        <v>1</v>
      </c>
      <c r="H53" s="216" t="s">
        <v>389</v>
      </c>
      <c r="I53" s="217"/>
      <c r="J53" s="320">
        <v>0.0017314814814814814</v>
      </c>
      <c r="K53" s="316">
        <v>2017</v>
      </c>
    </row>
    <row r="54" spans="1:11" ht="15" customHeight="1">
      <c r="A54" s="165" t="s">
        <v>82</v>
      </c>
      <c r="B54" s="166" t="s">
        <v>131</v>
      </c>
      <c r="C54" s="167"/>
      <c r="D54" s="339">
        <v>0.0018925925925925926</v>
      </c>
      <c r="E54" s="316">
        <v>2015</v>
      </c>
      <c r="F54" s="163"/>
      <c r="G54" s="120" t="s">
        <v>82</v>
      </c>
      <c r="H54" s="216" t="s">
        <v>249</v>
      </c>
      <c r="I54" s="217"/>
      <c r="J54" s="320">
        <v>0.0017409722222222223</v>
      </c>
      <c r="K54" s="316">
        <v>2016</v>
      </c>
    </row>
    <row r="55" spans="1:11" ht="15" customHeight="1">
      <c r="A55" s="165" t="s">
        <v>83</v>
      </c>
      <c r="B55" s="166" t="s">
        <v>174</v>
      </c>
      <c r="C55" s="167"/>
      <c r="D55" s="339">
        <v>0.001895138888888889</v>
      </c>
      <c r="E55" s="316">
        <v>2015</v>
      </c>
      <c r="F55" s="163"/>
      <c r="G55" s="120" t="s">
        <v>83</v>
      </c>
      <c r="H55" s="122" t="s">
        <v>145</v>
      </c>
      <c r="I55" s="123"/>
      <c r="J55" s="320">
        <v>0.0017493055555555558</v>
      </c>
      <c r="K55" s="317">
        <v>2014</v>
      </c>
    </row>
    <row r="56" spans="1:11" ht="15" customHeight="1">
      <c r="A56" s="165" t="s">
        <v>84</v>
      </c>
      <c r="B56" s="216" t="s">
        <v>262</v>
      </c>
      <c r="C56" s="217"/>
      <c r="D56" s="339">
        <v>0.0018953703703703706</v>
      </c>
      <c r="E56" s="316">
        <v>2016</v>
      </c>
      <c r="F56" s="159"/>
      <c r="G56" s="120" t="s">
        <v>84</v>
      </c>
      <c r="H56" s="122" t="s">
        <v>147</v>
      </c>
      <c r="I56" s="123"/>
      <c r="J56" s="320">
        <v>0.00175</v>
      </c>
      <c r="K56" s="317">
        <v>2014</v>
      </c>
    </row>
    <row r="57" spans="1:11" ht="15" customHeight="1">
      <c r="A57" s="165" t="s">
        <v>148</v>
      </c>
      <c r="B57" s="216" t="s">
        <v>131</v>
      </c>
      <c r="C57" s="217"/>
      <c r="D57" s="339">
        <v>0.0019027777777777775</v>
      </c>
      <c r="E57" s="316">
        <v>2016</v>
      </c>
      <c r="F57" s="159"/>
      <c r="G57" s="120" t="s">
        <v>148</v>
      </c>
      <c r="H57" s="122" t="s">
        <v>146</v>
      </c>
      <c r="I57" s="123"/>
      <c r="J57" s="320">
        <v>0.0017530092592592593</v>
      </c>
      <c r="K57" s="316">
        <v>2015</v>
      </c>
    </row>
    <row r="58" spans="1:11" ht="15" customHeight="1">
      <c r="A58" s="165" t="s">
        <v>149</v>
      </c>
      <c r="B58" s="340" t="s">
        <v>397</v>
      </c>
      <c r="C58" s="217"/>
      <c r="D58" s="339">
        <v>0.0019032407407407407</v>
      </c>
      <c r="E58" s="317">
        <v>2017</v>
      </c>
      <c r="G58" s="120" t="s">
        <v>149</v>
      </c>
      <c r="H58" s="216" t="s">
        <v>250</v>
      </c>
      <c r="I58" s="217"/>
      <c r="J58" s="320">
        <v>0.001755787037037037</v>
      </c>
      <c r="K58" s="316">
        <v>2016</v>
      </c>
    </row>
    <row r="59" spans="1:11" ht="15" customHeight="1">
      <c r="A59" s="165" t="s">
        <v>150</v>
      </c>
      <c r="B59" s="216" t="s">
        <v>252</v>
      </c>
      <c r="C59" s="217"/>
      <c r="D59" s="339">
        <v>0.0019055555555555555</v>
      </c>
      <c r="E59" s="316">
        <v>2016</v>
      </c>
      <c r="G59" s="120" t="s">
        <v>150</v>
      </c>
      <c r="H59" s="216" t="s">
        <v>248</v>
      </c>
      <c r="I59" s="217"/>
      <c r="J59" s="320">
        <v>0.0017587962962962965</v>
      </c>
      <c r="K59" s="316">
        <v>2016</v>
      </c>
    </row>
    <row r="60" spans="1:11" ht="15" customHeight="1">
      <c r="A60" s="165" t="s">
        <v>151</v>
      </c>
      <c r="B60" s="166" t="s">
        <v>137</v>
      </c>
      <c r="C60" s="167"/>
      <c r="D60" s="339">
        <f>AVERAGE(D60:H60)</f>
        <v>0.0019210871712962963</v>
      </c>
      <c r="E60" s="316">
        <v>2014</v>
      </c>
      <c r="G60" s="120" t="s">
        <v>151</v>
      </c>
      <c r="H60" s="216" t="s">
        <v>247</v>
      </c>
      <c r="I60" s="217"/>
      <c r="J60" s="320">
        <v>0.0017631944444444444</v>
      </c>
      <c r="K60" s="316">
        <v>2016</v>
      </c>
    </row>
    <row r="61" spans="1:11" ht="15" customHeight="1">
      <c r="A61" s="165" t="s">
        <v>166</v>
      </c>
      <c r="B61" s="216" t="s">
        <v>257</v>
      </c>
      <c r="C61" s="217"/>
      <c r="D61" s="339">
        <v>0.0019300925925925922</v>
      </c>
      <c r="E61" s="317">
        <v>2017</v>
      </c>
      <c r="G61" s="120" t="s">
        <v>166</v>
      </c>
      <c r="H61" s="216" t="s">
        <v>392</v>
      </c>
      <c r="I61" s="217"/>
      <c r="J61" s="320">
        <v>0.0017643518518518516</v>
      </c>
      <c r="K61" s="316">
        <v>2017</v>
      </c>
    </row>
    <row r="62" spans="1:11" ht="15" customHeight="1">
      <c r="A62" s="165" t="s">
        <v>167</v>
      </c>
      <c r="B62" s="216" t="s">
        <v>261</v>
      </c>
      <c r="C62" s="217"/>
      <c r="D62" s="339">
        <v>0.0019391203703703701</v>
      </c>
      <c r="E62" s="316">
        <v>2016</v>
      </c>
      <c r="G62" s="120" t="s">
        <v>167</v>
      </c>
      <c r="H62" s="216" t="s">
        <v>244</v>
      </c>
      <c r="I62" s="217"/>
      <c r="J62" s="320">
        <v>0.0017666666666666664</v>
      </c>
      <c r="K62" s="316">
        <v>2016</v>
      </c>
    </row>
    <row r="63" spans="1:11" ht="15" customHeight="1">
      <c r="A63" s="165" t="s">
        <v>168</v>
      </c>
      <c r="B63" s="166" t="s">
        <v>138</v>
      </c>
      <c r="C63" s="167"/>
      <c r="D63" s="339">
        <f>AVERAGE(D63:H63)</f>
        <v>0.0019400044712962962</v>
      </c>
      <c r="E63" s="316">
        <v>2014</v>
      </c>
      <c r="G63" s="120" t="s">
        <v>168</v>
      </c>
      <c r="H63" s="160" t="s">
        <v>178</v>
      </c>
      <c r="I63" s="123"/>
      <c r="J63" s="320">
        <v>0.0017694444444444446</v>
      </c>
      <c r="K63" s="316">
        <v>2015</v>
      </c>
    </row>
    <row r="64" spans="1:11" ht="15" customHeight="1">
      <c r="A64" s="165" t="s">
        <v>169</v>
      </c>
      <c r="B64" s="340" t="s">
        <v>399</v>
      </c>
      <c r="C64" s="217"/>
      <c r="D64" s="339">
        <v>0.001963425925925926</v>
      </c>
      <c r="E64" s="317">
        <v>2017</v>
      </c>
      <c r="G64" s="120" t="s">
        <v>169</v>
      </c>
      <c r="H64" s="160" t="s">
        <v>176</v>
      </c>
      <c r="I64" s="123"/>
      <c r="J64" s="320">
        <v>0.0017807870370370369</v>
      </c>
      <c r="K64" s="316">
        <v>2015</v>
      </c>
    </row>
    <row r="65" spans="1:11" ht="15" customHeight="1">
      <c r="A65" s="165" t="s">
        <v>194</v>
      </c>
      <c r="B65" s="340" t="s">
        <v>403</v>
      </c>
      <c r="C65" s="217"/>
      <c r="D65" s="339">
        <v>0.0019956018518518517</v>
      </c>
      <c r="E65" s="317">
        <v>2017</v>
      </c>
      <c r="G65" s="120" t="s">
        <v>194</v>
      </c>
      <c r="H65" s="216" t="s">
        <v>178</v>
      </c>
      <c r="I65" s="217"/>
      <c r="J65" s="320">
        <v>0.0017842592592592593</v>
      </c>
      <c r="K65" s="316">
        <v>2016</v>
      </c>
    </row>
    <row r="66" spans="1:11" ht="15" customHeight="1">
      <c r="A66" s="165" t="s">
        <v>195</v>
      </c>
      <c r="B66" s="216" t="s">
        <v>257</v>
      </c>
      <c r="C66" s="217"/>
      <c r="D66" s="339">
        <v>0.002</v>
      </c>
      <c r="E66" s="316">
        <v>2016</v>
      </c>
      <c r="G66" s="120" t="s">
        <v>195</v>
      </c>
      <c r="H66" s="216" t="s">
        <v>140</v>
      </c>
      <c r="I66" s="217"/>
      <c r="J66" s="320">
        <v>0.001794675925925926</v>
      </c>
      <c r="K66" s="316">
        <v>2016</v>
      </c>
    </row>
    <row r="67" spans="1:11" ht="15" customHeight="1">
      <c r="A67" s="165" t="s">
        <v>196</v>
      </c>
      <c r="B67" s="216" t="s">
        <v>259</v>
      </c>
      <c r="C67" s="217"/>
      <c r="D67" s="339">
        <v>0.0020122685185185183</v>
      </c>
      <c r="E67" s="316">
        <v>2016</v>
      </c>
      <c r="G67" s="120" t="s">
        <v>196</v>
      </c>
      <c r="H67" s="216" t="s">
        <v>246</v>
      </c>
      <c r="I67" s="217"/>
      <c r="J67" s="320">
        <v>0.0018030092592592594</v>
      </c>
      <c r="K67" s="316">
        <v>2016</v>
      </c>
    </row>
    <row r="68" spans="1:11" ht="15" customHeight="1">
      <c r="A68" s="165" t="s">
        <v>197</v>
      </c>
      <c r="B68" s="216" t="s">
        <v>256</v>
      </c>
      <c r="C68" s="217"/>
      <c r="D68" s="339">
        <v>0.002014814814814815</v>
      </c>
      <c r="E68" s="316">
        <v>2016</v>
      </c>
      <c r="G68" s="120" t="s">
        <v>197</v>
      </c>
      <c r="H68" s="216" t="s">
        <v>251</v>
      </c>
      <c r="I68" s="217"/>
      <c r="J68" s="320">
        <v>0.0018083333333333332</v>
      </c>
      <c r="K68" s="316">
        <v>2016</v>
      </c>
    </row>
    <row r="69" spans="1:11" ht="15" customHeight="1">
      <c r="A69" s="165" t="s">
        <v>198</v>
      </c>
      <c r="B69" s="340" t="s">
        <v>402</v>
      </c>
      <c r="C69" s="217"/>
      <c r="D69" s="339">
        <v>0.002018518518518519</v>
      </c>
      <c r="E69" s="317">
        <v>2017</v>
      </c>
      <c r="G69" s="120" t="s">
        <v>198</v>
      </c>
      <c r="H69" s="160" t="s">
        <v>177</v>
      </c>
      <c r="I69" s="123"/>
      <c r="J69" s="320">
        <v>0.001830787037037037</v>
      </c>
      <c r="K69" s="316">
        <v>2015</v>
      </c>
    </row>
    <row r="70" spans="1:11" ht="15" customHeight="1">
      <c r="A70" s="165" t="s">
        <v>199</v>
      </c>
      <c r="B70" s="166" t="s">
        <v>135</v>
      </c>
      <c r="C70" s="167"/>
      <c r="D70" s="339">
        <f>AVERAGE(D70:H70)</f>
        <v>0.002021565709074074</v>
      </c>
      <c r="E70" s="316">
        <v>2014</v>
      </c>
      <c r="G70" s="120" t="s">
        <v>199</v>
      </c>
      <c r="H70" s="216" t="s">
        <v>243</v>
      </c>
      <c r="I70" s="217"/>
      <c r="J70" s="320">
        <v>0.0018354166666666668</v>
      </c>
      <c r="K70" s="316">
        <v>2016</v>
      </c>
    </row>
    <row r="71" spans="1:11" ht="15" customHeight="1">
      <c r="A71" s="165" t="s">
        <v>200</v>
      </c>
      <c r="B71" s="340" t="s">
        <v>396</v>
      </c>
      <c r="C71" s="217"/>
      <c r="D71" s="339">
        <v>0.002023611111111111</v>
      </c>
      <c r="E71" s="317">
        <v>2017</v>
      </c>
      <c r="G71" s="120" t="s">
        <v>200</v>
      </c>
      <c r="H71" s="122" t="s">
        <v>146</v>
      </c>
      <c r="I71" s="123"/>
      <c r="J71" s="320">
        <v>0.0018710648148148148</v>
      </c>
      <c r="K71" s="317">
        <v>2014</v>
      </c>
    </row>
    <row r="72" spans="1:11" ht="15" customHeight="1" thickBot="1">
      <c r="A72" s="165" t="s">
        <v>201</v>
      </c>
      <c r="B72" s="340" t="s">
        <v>398</v>
      </c>
      <c r="C72" s="217"/>
      <c r="D72" s="339">
        <v>0.002024305555555556</v>
      </c>
      <c r="E72" s="317">
        <v>2017</v>
      </c>
      <c r="G72" s="121" t="s">
        <v>201</v>
      </c>
      <c r="H72" s="161" t="s">
        <v>179</v>
      </c>
      <c r="I72" s="124"/>
      <c r="J72" s="322">
        <v>0.0018826388888888886</v>
      </c>
      <c r="K72" s="318">
        <v>2015</v>
      </c>
    </row>
    <row r="73" spans="1:5" ht="15" customHeight="1">
      <c r="A73" s="165" t="s">
        <v>202</v>
      </c>
      <c r="B73" s="216" t="s">
        <v>254</v>
      </c>
      <c r="C73" s="217"/>
      <c r="D73" s="339">
        <v>0.0020481481481481483</v>
      </c>
      <c r="E73" s="316">
        <v>2016</v>
      </c>
    </row>
    <row r="74" spans="1:5" ht="15" customHeight="1">
      <c r="A74" s="165" t="s">
        <v>203</v>
      </c>
      <c r="B74" s="166" t="s">
        <v>133</v>
      </c>
      <c r="C74" s="167"/>
      <c r="D74" s="339">
        <v>0.002067824074074074</v>
      </c>
      <c r="E74" s="316">
        <v>2015</v>
      </c>
    </row>
    <row r="75" spans="1:5" ht="15" customHeight="1" thickBot="1">
      <c r="A75" s="168" t="s">
        <v>204</v>
      </c>
      <c r="B75" s="341" t="s">
        <v>395</v>
      </c>
      <c r="C75" s="321"/>
      <c r="D75" s="342">
        <v>0.0021439814814814815</v>
      </c>
      <c r="E75" s="337">
        <v>2017</v>
      </c>
    </row>
    <row r="76" spans="4:5" ht="15" customHeight="1">
      <c r="D76" s="115"/>
      <c r="E76" s="164"/>
    </row>
    <row r="77" spans="4:5" ht="15" customHeight="1">
      <c r="D77" s="115"/>
      <c r="E77" s="164"/>
    </row>
    <row r="78" spans="4:5" ht="15" customHeight="1">
      <c r="D78" s="115"/>
      <c r="E78" s="164"/>
    </row>
    <row r="79" spans="4:5" ht="15" customHeight="1">
      <c r="D79" s="115"/>
      <c r="E79" s="164"/>
    </row>
    <row r="80" spans="4:5" ht="15" customHeight="1">
      <c r="D80" s="115"/>
      <c r="E80" s="164"/>
    </row>
    <row r="81" spans="4:5" ht="15" customHeight="1">
      <c r="D81" s="115"/>
      <c r="E81" s="164"/>
    </row>
    <row r="82" spans="4:5" ht="15" customHeight="1">
      <c r="D82" s="115"/>
      <c r="E82" s="164"/>
    </row>
    <row r="83" spans="4:5" ht="15" customHeight="1">
      <c r="D83" s="115"/>
      <c r="E83" s="164"/>
    </row>
    <row r="84" spans="4:5" ht="15" customHeight="1">
      <c r="D84" s="115"/>
      <c r="E84" s="164"/>
    </row>
    <row r="85" spans="4:5" ht="15" customHeight="1">
      <c r="D85" s="115"/>
      <c r="E85" s="164"/>
    </row>
    <row r="86" spans="4:5" ht="15" customHeight="1">
      <c r="D86" s="115"/>
      <c r="E86" s="164"/>
    </row>
    <row r="87" spans="4:5" ht="15" customHeight="1">
      <c r="D87" s="115"/>
      <c r="E87" s="164"/>
    </row>
    <row r="88" spans="4:5" ht="15" customHeight="1">
      <c r="D88" s="115"/>
      <c r="E88" s="164"/>
    </row>
    <row r="89" spans="4:5" ht="15" customHeight="1">
      <c r="D89" s="115"/>
      <c r="E89" s="164"/>
    </row>
    <row r="90" spans="4:5" ht="15" customHeight="1">
      <c r="D90" s="115"/>
      <c r="E90" s="164"/>
    </row>
    <row r="91" spans="4:5" ht="15" customHeight="1">
      <c r="D91" s="115"/>
      <c r="E91" s="164"/>
    </row>
    <row r="92" spans="4:5" ht="15" customHeight="1">
      <c r="D92" s="115"/>
      <c r="E92" s="164"/>
    </row>
    <row r="93" spans="4:5" ht="15" customHeight="1">
      <c r="D93" s="115"/>
      <c r="E93" s="164"/>
    </row>
    <row r="94" spans="4:5" ht="15" customHeight="1">
      <c r="D94" s="115"/>
      <c r="E94" s="164"/>
    </row>
    <row r="95" spans="4:5" ht="15" customHeight="1">
      <c r="D95" s="115"/>
      <c r="E95" s="164"/>
    </row>
    <row r="96" spans="4:5" ht="15" customHeight="1">
      <c r="D96" s="115"/>
      <c r="E96" s="164"/>
    </row>
    <row r="97" spans="4:5" ht="15" customHeight="1">
      <c r="D97" s="115"/>
      <c r="E97" s="164"/>
    </row>
    <row r="98" spans="4:5" ht="15" customHeight="1">
      <c r="D98" s="115"/>
      <c r="E98" s="164"/>
    </row>
    <row r="99" spans="4:5" ht="15" customHeight="1">
      <c r="D99" s="115"/>
      <c r="E99" s="164"/>
    </row>
    <row r="100" spans="4:5" ht="15" customHeight="1">
      <c r="D100" s="115"/>
      <c r="E100" s="164"/>
    </row>
    <row r="101" spans="4:5" ht="15" customHeight="1">
      <c r="D101" s="115"/>
      <c r="E101" s="164"/>
    </row>
    <row r="102" spans="4:5" ht="15" customHeight="1">
      <c r="D102" s="115"/>
      <c r="E102" s="164"/>
    </row>
    <row r="103" spans="4:5" ht="15" customHeight="1">
      <c r="D103" s="115"/>
      <c r="E103" s="164"/>
    </row>
    <row r="104" spans="4:5" ht="15" customHeight="1">
      <c r="D104" s="115"/>
      <c r="E104" s="164"/>
    </row>
    <row r="105" spans="4:5" ht="15" customHeight="1">
      <c r="D105" s="115"/>
      <c r="E105" s="164"/>
    </row>
    <row r="106" spans="4:5" ht="15" customHeight="1">
      <c r="D106" s="115"/>
      <c r="E106" s="164"/>
    </row>
    <row r="107" spans="4:5" ht="15" customHeight="1">
      <c r="D107" s="115"/>
      <c r="E107" s="164"/>
    </row>
    <row r="108" spans="4:5" ht="15" customHeight="1">
      <c r="D108" s="115"/>
      <c r="E108" s="164"/>
    </row>
    <row r="109" spans="4:5" ht="15" customHeight="1">
      <c r="D109" s="115"/>
      <c r="E109" s="164"/>
    </row>
    <row r="110" ht="15" customHeight="1">
      <c r="E110" s="164"/>
    </row>
    <row r="111" ht="15" customHeight="1">
      <c r="E111" s="164"/>
    </row>
    <row r="112" ht="15" customHeight="1">
      <c r="E112" s="164"/>
    </row>
    <row r="113" ht="15" customHeight="1">
      <c r="E113" s="164"/>
    </row>
    <row r="114" ht="15" customHeight="1">
      <c r="E114" s="164"/>
    </row>
    <row r="115" ht="15" customHeight="1">
      <c r="E115" s="164"/>
    </row>
    <row r="116" ht="15" customHeight="1">
      <c r="E116" s="164"/>
    </row>
    <row r="117" ht="15" customHeight="1">
      <c r="E117" s="164"/>
    </row>
    <row r="118" ht="15" customHeight="1">
      <c r="E118" s="164"/>
    </row>
    <row r="119" ht="15" customHeight="1">
      <c r="E119" s="164"/>
    </row>
    <row r="120" ht="15" customHeight="1">
      <c r="E120" s="164"/>
    </row>
    <row r="121" ht="15" customHeight="1">
      <c r="E121" s="164"/>
    </row>
    <row r="122" ht="15" customHeight="1">
      <c r="E122" s="164"/>
    </row>
    <row r="123" ht="15" customHeight="1">
      <c r="E123" s="164"/>
    </row>
    <row r="124" ht="15" customHeight="1">
      <c r="E124" s="164"/>
    </row>
    <row r="125" ht="15" customHeight="1">
      <c r="E125" s="164"/>
    </row>
    <row r="126" ht="15" customHeight="1">
      <c r="E126" s="164"/>
    </row>
    <row r="127" ht="15" customHeight="1">
      <c r="E127" s="164"/>
    </row>
    <row r="128" ht="15" customHeight="1">
      <c r="E128" s="164"/>
    </row>
    <row r="129" ht="15" customHeight="1">
      <c r="E129" s="164"/>
    </row>
    <row r="130" ht="15" customHeight="1">
      <c r="E130" s="164"/>
    </row>
    <row r="131" ht="15" customHeight="1">
      <c r="E131" s="164"/>
    </row>
    <row r="132" ht="15" customHeight="1">
      <c r="E132" s="164"/>
    </row>
    <row r="133" ht="15" customHeight="1">
      <c r="E133" s="164"/>
    </row>
    <row r="134" ht="15" customHeight="1">
      <c r="E134" s="164"/>
    </row>
    <row r="135" ht="15" customHeight="1">
      <c r="E135" s="164"/>
    </row>
    <row r="136" ht="15" customHeight="1">
      <c r="E136" s="164"/>
    </row>
    <row r="137" ht="15" customHeight="1">
      <c r="E137" s="164"/>
    </row>
    <row r="138" ht="15" customHeight="1">
      <c r="E138" s="164"/>
    </row>
    <row r="139" ht="15" customHeight="1">
      <c r="E139" s="164"/>
    </row>
    <row r="140" ht="15" customHeight="1">
      <c r="E140" s="164"/>
    </row>
    <row r="141" ht="15" customHeight="1">
      <c r="E141" s="164"/>
    </row>
    <row r="142" ht="15" customHeight="1">
      <c r="E142" s="164"/>
    </row>
    <row r="143" ht="15" customHeight="1">
      <c r="E143" s="164"/>
    </row>
    <row r="144" ht="15" customHeight="1">
      <c r="E144" s="164"/>
    </row>
    <row r="145" ht="15" customHeight="1">
      <c r="E145" s="164"/>
    </row>
    <row r="146" ht="15" customHeight="1">
      <c r="E146" s="164"/>
    </row>
    <row r="147" ht="15" customHeight="1">
      <c r="E147" s="164"/>
    </row>
    <row r="148" ht="15" customHeight="1">
      <c r="E148" s="164"/>
    </row>
    <row r="149" ht="15" customHeight="1">
      <c r="E149" s="164"/>
    </row>
    <row r="150" ht="15" customHeight="1">
      <c r="E150" s="164"/>
    </row>
    <row r="151" ht="15" customHeight="1">
      <c r="E151" s="164"/>
    </row>
    <row r="152" ht="15" customHeight="1">
      <c r="E152" s="164"/>
    </row>
    <row r="153" ht="15" customHeight="1">
      <c r="E153" s="164"/>
    </row>
    <row r="154" ht="15" customHeight="1">
      <c r="E154" s="164"/>
    </row>
    <row r="155" ht="15" customHeight="1">
      <c r="E155" s="164"/>
    </row>
    <row r="156" ht="15" customHeight="1">
      <c r="E156" s="164"/>
    </row>
    <row r="157" ht="15" customHeight="1">
      <c r="E157" s="164"/>
    </row>
    <row r="158" ht="15" customHeight="1">
      <c r="E158" s="164"/>
    </row>
    <row r="159" ht="15" customHeight="1">
      <c r="E159" s="164"/>
    </row>
    <row r="160" ht="15" customHeight="1">
      <c r="E160" s="164"/>
    </row>
    <row r="161" ht="15" customHeight="1">
      <c r="E161" s="164"/>
    </row>
    <row r="162" ht="15" customHeight="1">
      <c r="E162" s="164"/>
    </row>
    <row r="163" ht="15" customHeight="1">
      <c r="E163" s="164"/>
    </row>
    <row r="164" ht="15" customHeight="1">
      <c r="E164" s="164"/>
    </row>
    <row r="165" ht="15" customHeight="1">
      <c r="E165" s="164"/>
    </row>
    <row r="166" ht="15" customHeight="1">
      <c r="E166" s="164"/>
    </row>
    <row r="167" ht="15" customHeight="1">
      <c r="E167" s="164"/>
    </row>
    <row r="168" ht="15" customHeight="1">
      <c r="E168" s="164"/>
    </row>
    <row r="169" ht="15" customHeight="1">
      <c r="E169" s="164"/>
    </row>
    <row r="170" ht="15" customHeight="1">
      <c r="E170" s="164"/>
    </row>
    <row r="171" ht="15" customHeight="1">
      <c r="E171" s="164"/>
    </row>
    <row r="172" ht="15" customHeight="1">
      <c r="E172" s="164"/>
    </row>
    <row r="173" ht="15" customHeight="1">
      <c r="E173" s="164"/>
    </row>
    <row r="174" ht="15" customHeight="1">
      <c r="E174" s="164"/>
    </row>
    <row r="175" ht="15" customHeight="1">
      <c r="E175" s="164"/>
    </row>
    <row r="176" ht="15" customHeight="1">
      <c r="E176" s="164"/>
    </row>
    <row r="177" ht="15" customHeight="1">
      <c r="E177" s="164"/>
    </row>
    <row r="178" ht="15" customHeight="1">
      <c r="E178" s="164"/>
    </row>
    <row r="179" ht="15" customHeight="1">
      <c r="E179" s="164"/>
    </row>
    <row r="180" ht="15" customHeight="1">
      <c r="E180" s="164"/>
    </row>
    <row r="181" ht="15" customHeight="1">
      <c r="E181" s="164"/>
    </row>
    <row r="182" ht="15" customHeight="1">
      <c r="E182" s="164"/>
    </row>
    <row r="183" ht="15" customHeight="1">
      <c r="E183" s="164"/>
    </row>
    <row r="184" ht="15" customHeight="1">
      <c r="E184" s="164"/>
    </row>
    <row r="185" ht="15" customHeight="1">
      <c r="E185" s="164"/>
    </row>
    <row r="186" ht="15" customHeight="1">
      <c r="E186" s="164"/>
    </row>
    <row r="187" ht="15" customHeight="1">
      <c r="E187" s="164"/>
    </row>
    <row r="188" ht="15" customHeight="1">
      <c r="E188" s="164"/>
    </row>
    <row r="189" ht="15" customHeight="1">
      <c r="E189" s="164"/>
    </row>
    <row r="190" ht="15" customHeight="1">
      <c r="E190" s="164"/>
    </row>
    <row r="191" ht="15" customHeight="1">
      <c r="E191" s="164"/>
    </row>
    <row r="192" ht="15" customHeight="1">
      <c r="E192" s="164"/>
    </row>
    <row r="193" ht="15" customHeight="1">
      <c r="E193" s="164"/>
    </row>
    <row r="194" ht="15" customHeight="1">
      <c r="E194" s="164"/>
    </row>
    <row r="195" ht="15" customHeight="1">
      <c r="E195" s="164"/>
    </row>
    <row r="196" ht="15" customHeight="1">
      <c r="E196" s="164"/>
    </row>
    <row r="197" ht="15" customHeight="1">
      <c r="E197" s="164"/>
    </row>
    <row r="198" ht="15" customHeight="1">
      <c r="E198" s="164"/>
    </row>
    <row r="199" ht="15" customHeight="1">
      <c r="E199" s="164"/>
    </row>
    <row r="200" ht="15" customHeight="1">
      <c r="E200" s="164"/>
    </row>
    <row r="201" ht="15" customHeight="1">
      <c r="E201" s="164"/>
    </row>
    <row r="202" ht="15" customHeight="1">
      <c r="E202" s="164"/>
    </row>
    <row r="203" ht="15" customHeight="1">
      <c r="E203" s="164"/>
    </row>
    <row r="204" ht="15" customHeight="1">
      <c r="E204" s="164"/>
    </row>
    <row r="205" ht="15" customHeight="1">
      <c r="E205" s="164"/>
    </row>
    <row r="206" ht="15" customHeight="1">
      <c r="E206" s="164"/>
    </row>
    <row r="207" ht="15" customHeight="1">
      <c r="E207" s="164"/>
    </row>
    <row r="208" ht="15" customHeight="1">
      <c r="E208" s="164"/>
    </row>
    <row r="209" ht="15" customHeight="1">
      <c r="E209" s="164"/>
    </row>
    <row r="210" ht="15" customHeight="1">
      <c r="E210" s="164"/>
    </row>
    <row r="211" ht="15" customHeight="1">
      <c r="E211" s="164"/>
    </row>
    <row r="212" ht="15" customHeight="1">
      <c r="E212" s="164"/>
    </row>
    <row r="213" ht="15" customHeight="1">
      <c r="E213" s="164"/>
    </row>
    <row r="214" ht="15" customHeight="1">
      <c r="E214" s="164"/>
    </row>
    <row r="215" ht="15" customHeight="1">
      <c r="E215" s="164"/>
    </row>
    <row r="216" ht="15" customHeight="1">
      <c r="E216" s="164"/>
    </row>
    <row r="217" ht="15" customHeight="1">
      <c r="E217" s="164"/>
    </row>
    <row r="218" ht="15" customHeight="1">
      <c r="E218" s="164"/>
    </row>
    <row r="219" ht="15" customHeight="1">
      <c r="E219" s="164"/>
    </row>
    <row r="220" ht="15" customHeight="1">
      <c r="E220" s="164"/>
    </row>
    <row r="221" ht="15" customHeight="1">
      <c r="E221" s="164"/>
    </row>
    <row r="222" ht="15" customHeight="1">
      <c r="E222" s="164"/>
    </row>
    <row r="223" ht="15" customHeight="1">
      <c r="E223" s="164"/>
    </row>
    <row r="224" ht="15" customHeight="1">
      <c r="E224" s="164"/>
    </row>
    <row r="225" ht="15" customHeight="1">
      <c r="E225" s="164"/>
    </row>
    <row r="226" ht="15" customHeight="1">
      <c r="E226" s="164"/>
    </row>
    <row r="227" ht="15" customHeight="1">
      <c r="E227" s="164"/>
    </row>
    <row r="228" ht="15" customHeight="1">
      <c r="E228" s="164"/>
    </row>
    <row r="229" ht="15" customHeight="1">
      <c r="E229" s="164"/>
    </row>
    <row r="230" ht="15" customHeight="1">
      <c r="E230" s="164"/>
    </row>
    <row r="231" ht="15" customHeight="1">
      <c r="E231" s="164"/>
    </row>
    <row r="232" ht="15" customHeight="1">
      <c r="E232" s="164"/>
    </row>
    <row r="233" ht="15" customHeight="1">
      <c r="E233" s="164"/>
    </row>
    <row r="234" ht="15" customHeight="1">
      <c r="E234" s="164"/>
    </row>
    <row r="235" ht="15" customHeight="1">
      <c r="E235" s="164"/>
    </row>
    <row r="236" ht="15" customHeight="1">
      <c r="E236" s="164"/>
    </row>
    <row r="237" ht="15" customHeight="1">
      <c r="E237" s="164"/>
    </row>
    <row r="238" ht="15" customHeight="1">
      <c r="E238" s="164"/>
    </row>
    <row r="239" ht="15" customHeight="1">
      <c r="E239" s="164"/>
    </row>
    <row r="240" ht="15" customHeight="1">
      <c r="E240" s="164"/>
    </row>
    <row r="241" ht="15" customHeight="1">
      <c r="E241" s="164"/>
    </row>
    <row r="242" ht="15" customHeight="1">
      <c r="E242" s="164"/>
    </row>
    <row r="243" ht="15" customHeight="1">
      <c r="E243" s="164"/>
    </row>
    <row r="244" ht="15" customHeight="1">
      <c r="E244" s="164"/>
    </row>
    <row r="245" ht="15" customHeight="1">
      <c r="E245" s="164"/>
    </row>
    <row r="246" ht="15" customHeight="1">
      <c r="E246" s="164"/>
    </row>
    <row r="247" ht="15" customHeight="1">
      <c r="E247" s="164"/>
    </row>
    <row r="248" ht="15" customHeight="1">
      <c r="E248" s="164"/>
    </row>
    <row r="249" ht="15" customHeight="1">
      <c r="E249" s="164"/>
    </row>
    <row r="250" ht="15" customHeight="1">
      <c r="E250" s="164"/>
    </row>
    <row r="251" ht="15" customHeight="1">
      <c r="E251" s="164"/>
    </row>
    <row r="252" ht="15" customHeight="1">
      <c r="E252" s="164"/>
    </row>
    <row r="253" ht="15" customHeight="1">
      <c r="E253" s="164"/>
    </row>
    <row r="254" ht="15" customHeight="1">
      <c r="E254" s="164"/>
    </row>
    <row r="255" ht="15" customHeight="1">
      <c r="E255" s="164"/>
    </row>
    <row r="256" ht="15" customHeight="1">
      <c r="E256" s="164"/>
    </row>
    <row r="257" ht="15" customHeight="1">
      <c r="E257" s="164"/>
    </row>
    <row r="258" ht="15" customHeight="1">
      <c r="E258" s="164"/>
    </row>
    <row r="259" ht="15" customHeight="1">
      <c r="E259" s="164"/>
    </row>
    <row r="260" ht="15" customHeight="1">
      <c r="E260" s="164"/>
    </row>
    <row r="261" ht="15" customHeight="1">
      <c r="E261" s="164"/>
    </row>
    <row r="262" ht="15" customHeight="1">
      <c r="E262" s="164"/>
    </row>
    <row r="263" ht="15" customHeight="1">
      <c r="E263" s="164"/>
    </row>
    <row r="264" ht="15" customHeight="1">
      <c r="E264" s="164"/>
    </row>
    <row r="265" ht="15" customHeight="1">
      <c r="E265" s="164"/>
    </row>
    <row r="266" ht="15" customHeight="1">
      <c r="E266" s="164"/>
    </row>
    <row r="267" ht="15" customHeight="1">
      <c r="E267" s="164"/>
    </row>
    <row r="268" ht="15" customHeight="1">
      <c r="E268" s="164"/>
    </row>
    <row r="269" ht="15" customHeight="1">
      <c r="E269" s="164"/>
    </row>
    <row r="270" ht="15" customHeight="1">
      <c r="E270" s="164"/>
    </row>
    <row r="271" ht="15" customHeight="1">
      <c r="E271" s="164"/>
    </row>
    <row r="272" ht="15" customHeight="1">
      <c r="E272" s="164"/>
    </row>
    <row r="273" ht="15" customHeight="1">
      <c r="E273" s="164"/>
    </row>
    <row r="274" ht="15" customHeight="1">
      <c r="E274" s="164"/>
    </row>
    <row r="275" ht="15" customHeight="1">
      <c r="E275" s="164"/>
    </row>
    <row r="276" ht="15" customHeight="1">
      <c r="E276" s="164"/>
    </row>
    <row r="277" ht="15" customHeight="1">
      <c r="E277" s="164"/>
    </row>
    <row r="278" ht="15" customHeight="1">
      <c r="E278" s="164"/>
    </row>
    <row r="279" ht="15" customHeight="1">
      <c r="E279" s="164"/>
    </row>
    <row r="280" ht="15" customHeight="1">
      <c r="E280" s="164"/>
    </row>
    <row r="281" ht="15" customHeight="1">
      <c r="E281" s="164"/>
    </row>
    <row r="282" ht="15" customHeight="1">
      <c r="E282" s="164"/>
    </row>
    <row r="283" ht="15" customHeight="1">
      <c r="E283" s="164"/>
    </row>
    <row r="284" ht="15" customHeight="1">
      <c r="E284" s="164"/>
    </row>
    <row r="285" ht="15" customHeight="1">
      <c r="E285" s="164"/>
    </row>
    <row r="286" ht="15" customHeight="1">
      <c r="E286" s="164"/>
    </row>
    <row r="287" ht="15" customHeight="1">
      <c r="E287" s="164"/>
    </row>
    <row r="288" ht="15" customHeight="1">
      <c r="E288" s="164"/>
    </row>
    <row r="289" ht="15" customHeight="1">
      <c r="E289" s="164"/>
    </row>
    <row r="290" ht="15" customHeight="1">
      <c r="E290" s="164"/>
    </row>
    <row r="291" ht="15" customHeight="1">
      <c r="E291" s="164"/>
    </row>
    <row r="292" ht="15" customHeight="1">
      <c r="E292" s="164"/>
    </row>
    <row r="293" ht="15" customHeight="1">
      <c r="E293" s="164"/>
    </row>
    <row r="294" ht="15" customHeight="1">
      <c r="E294" s="164"/>
    </row>
    <row r="295" ht="15" customHeight="1">
      <c r="E295" s="164"/>
    </row>
    <row r="296" ht="15" customHeight="1">
      <c r="E296" s="164"/>
    </row>
    <row r="297" ht="15" customHeight="1">
      <c r="E297" s="164"/>
    </row>
    <row r="298" ht="15" customHeight="1">
      <c r="E298" s="164"/>
    </row>
    <row r="299" ht="15" customHeight="1">
      <c r="E299" s="164"/>
    </row>
  </sheetData>
  <sheetProtection/>
  <mergeCells count="3">
    <mergeCell ref="B1:G2"/>
    <mergeCell ref="B32:K33"/>
    <mergeCell ref="E29:H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Petr Adamec</cp:lastModifiedBy>
  <cp:lastPrinted>2014-11-26T14:22:46Z</cp:lastPrinted>
  <dcterms:created xsi:type="dcterms:W3CDTF">2013-09-13T08:46:46Z</dcterms:created>
  <dcterms:modified xsi:type="dcterms:W3CDTF">2017-09-21T13:58:03Z</dcterms:modified>
  <cp:category/>
  <cp:version/>
  <cp:contentType/>
  <cp:contentStatus/>
</cp:coreProperties>
</file>